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ożena Kłosowska\Desktop\Tarcza_pliki\Tarcza_30.12.2020\"/>
    </mc:Choice>
  </mc:AlternateContent>
  <xr:revisionPtr revIDLastSave="0" documentId="13_ncr:1_{B1E587AA-1CFB-451A-9DEF-4CC0450388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J40" i="6"/>
  <c r="K40" i="6"/>
  <c r="L40" i="6"/>
  <c r="J41" i="6"/>
  <c r="K41" i="6"/>
  <c r="L41" i="6"/>
  <c r="J42" i="6"/>
  <c r="K42" i="6"/>
  <c r="L42" i="6"/>
  <c r="J43" i="6"/>
  <c r="K43" i="6"/>
  <c r="L43" i="6"/>
  <c r="J44" i="6"/>
  <c r="K44" i="6"/>
  <c r="L44" i="6"/>
  <c r="J45" i="6"/>
  <c r="K45" i="6"/>
  <c r="L45" i="6"/>
  <c r="J46" i="6"/>
  <c r="K46" i="6"/>
  <c r="L46" i="6"/>
  <c r="J47" i="6"/>
  <c r="K47" i="6"/>
  <c r="L47" i="6"/>
  <c r="J48" i="6"/>
  <c r="K48" i="6"/>
  <c r="L48" i="6"/>
  <c r="J49" i="6"/>
  <c r="K49" i="6"/>
  <c r="L49" i="6"/>
  <c r="J50" i="6"/>
  <c r="K50" i="6"/>
  <c r="L50" i="6"/>
  <c r="J51" i="6"/>
  <c r="K51" i="6"/>
  <c r="L51" i="6"/>
  <c r="J52" i="6"/>
  <c r="K52" i="6"/>
  <c r="L52" i="6"/>
  <c r="J53" i="6"/>
  <c r="K53" i="6"/>
  <c r="L53" i="6"/>
  <c r="J54" i="6"/>
  <c r="K54" i="6"/>
  <c r="L54" i="6"/>
  <c r="J55" i="6"/>
  <c r="K55" i="6"/>
  <c r="L55" i="6"/>
  <c r="J56" i="6"/>
  <c r="K56" i="6"/>
  <c r="L56" i="6"/>
  <c r="J57" i="6"/>
  <c r="K57" i="6"/>
  <c r="L57" i="6"/>
  <c r="J58" i="6"/>
  <c r="K58" i="6"/>
  <c r="L58" i="6"/>
  <c r="J59" i="6"/>
  <c r="K59" i="6"/>
  <c r="L59" i="6"/>
  <c r="J60" i="6"/>
  <c r="K60" i="6"/>
  <c r="L60" i="6"/>
  <c r="J61" i="6"/>
  <c r="K61" i="6"/>
  <c r="L61" i="6"/>
  <c r="J62" i="6"/>
  <c r="K62" i="6"/>
  <c r="L62" i="6"/>
  <c r="J63" i="6"/>
  <c r="K63" i="6"/>
  <c r="L63" i="6"/>
  <c r="J64" i="6"/>
  <c r="K64" i="6"/>
  <c r="L64" i="6"/>
  <c r="J65" i="6"/>
  <c r="K65" i="6"/>
  <c r="L65" i="6"/>
  <c r="J66" i="6"/>
  <c r="K66" i="6"/>
  <c r="L66" i="6"/>
  <c r="J67" i="6"/>
  <c r="K67" i="6"/>
  <c r="L67" i="6"/>
  <c r="J68" i="6"/>
  <c r="K68" i="6"/>
  <c r="L68" i="6"/>
  <c r="J69" i="6"/>
  <c r="K69" i="6"/>
  <c r="L69" i="6"/>
  <c r="J70" i="6"/>
  <c r="K70" i="6"/>
  <c r="L70" i="6"/>
  <c r="J71" i="6"/>
  <c r="K71" i="6"/>
  <c r="L71" i="6"/>
  <c r="J72" i="6"/>
  <c r="K72" i="6"/>
  <c r="L72" i="6"/>
  <c r="J73" i="6"/>
  <c r="K73" i="6"/>
  <c r="L73" i="6"/>
  <c r="J74" i="6"/>
  <c r="K74" i="6"/>
  <c r="L74" i="6"/>
  <c r="J75" i="6"/>
  <c r="K75" i="6"/>
  <c r="L75" i="6"/>
  <c r="J76" i="6"/>
  <c r="K76" i="6"/>
  <c r="L76" i="6"/>
  <c r="J77" i="6"/>
  <c r="K77" i="6"/>
  <c r="L77" i="6"/>
  <c r="J78" i="6"/>
  <c r="K78" i="6"/>
  <c r="L78" i="6"/>
  <c r="J79" i="6"/>
  <c r="K79" i="6"/>
  <c r="L79" i="6"/>
  <c r="J80" i="6"/>
  <c r="K80" i="6"/>
  <c r="L80" i="6"/>
  <c r="J81" i="6"/>
  <c r="K81" i="6"/>
  <c r="L81" i="6"/>
  <c r="J82" i="6"/>
  <c r="K82" i="6"/>
  <c r="L82" i="6"/>
  <c r="J83" i="6"/>
  <c r="K83" i="6"/>
  <c r="L83" i="6"/>
  <c r="J84" i="6"/>
  <c r="K84" i="6"/>
  <c r="L84" i="6"/>
  <c r="J85" i="6"/>
  <c r="K85" i="6"/>
  <c r="L85" i="6"/>
  <c r="J86" i="6"/>
  <c r="K86" i="6"/>
  <c r="L86" i="6"/>
  <c r="J87" i="6"/>
  <c r="K87" i="6"/>
  <c r="L87" i="6"/>
  <c r="J88" i="6"/>
  <c r="K88" i="6"/>
  <c r="L88" i="6"/>
  <c r="J89" i="6"/>
  <c r="K89" i="6"/>
  <c r="L89" i="6"/>
  <c r="J90" i="6"/>
  <c r="K90" i="6"/>
  <c r="L90" i="6"/>
  <c r="J91" i="6"/>
  <c r="K91" i="6"/>
  <c r="L91" i="6"/>
  <c r="J92" i="6"/>
  <c r="K92" i="6"/>
  <c r="L92" i="6"/>
  <c r="J93" i="6"/>
  <c r="K93" i="6"/>
  <c r="L93" i="6"/>
  <c r="J94" i="6"/>
  <c r="K94" i="6"/>
  <c r="L94" i="6"/>
  <c r="J95" i="6"/>
  <c r="K95" i="6"/>
  <c r="L95" i="6"/>
  <c r="J96" i="6"/>
  <c r="K96" i="6"/>
  <c r="L96" i="6"/>
  <c r="J97" i="6"/>
  <c r="K97" i="6"/>
  <c r="L97" i="6"/>
  <c r="J98" i="6"/>
  <c r="K98" i="6"/>
  <c r="L98" i="6"/>
  <c r="J99" i="6"/>
  <c r="K99" i="6"/>
  <c r="L99" i="6"/>
  <c r="J100" i="6"/>
  <c r="K100" i="6"/>
  <c r="L100" i="6"/>
  <c r="J101" i="6"/>
  <c r="K101" i="6"/>
  <c r="L101" i="6"/>
  <c r="J102" i="6"/>
  <c r="K102" i="6"/>
  <c r="L102" i="6"/>
  <c r="J103" i="6"/>
  <c r="K103" i="6"/>
  <c r="L103" i="6"/>
  <c r="J104" i="6"/>
  <c r="K104" i="6"/>
  <c r="L104" i="6"/>
  <c r="J105" i="6"/>
  <c r="K105" i="6"/>
  <c r="L105" i="6"/>
  <c r="J106" i="6"/>
  <c r="K106" i="6"/>
  <c r="L106" i="6"/>
  <c r="J107" i="6"/>
  <c r="K107" i="6"/>
  <c r="L107" i="6"/>
  <c r="J108" i="6"/>
  <c r="K108" i="6"/>
  <c r="L108" i="6"/>
  <c r="J109" i="6"/>
  <c r="K109" i="6"/>
  <c r="L109" i="6"/>
  <c r="J110" i="6"/>
  <c r="K110" i="6"/>
  <c r="L110" i="6"/>
  <c r="J111" i="6"/>
  <c r="K111" i="6"/>
  <c r="L111" i="6"/>
  <c r="J112" i="6"/>
  <c r="K112" i="6"/>
  <c r="L112" i="6"/>
  <c r="J113" i="6"/>
  <c r="K113" i="6"/>
  <c r="L113" i="6"/>
  <c r="J114" i="6"/>
  <c r="K114" i="6"/>
  <c r="L114" i="6"/>
  <c r="J115" i="6"/>
  <c r="K115" i="6"/>
  <c r="L115" i="6"/>
  <c r="J116" i="6"/>
  <c r="K116" i="6"/>
  <c r="L116" i="6"/>
  <c r="J117" i="6"/>
  <c r="K117" i="6"/>
  <c r="L117" i="6"/>
  <c r="J118" i="6"/>
  <c r="K118" i="6"/>
  <c r="L118" i="6"/>
  <c r="J119" i="6"/>
  <c r="K119" i="6"/>
  <c r="L119" i="6"/>
  <c r="J120" i="6"/>
  <c r="K120" i="6"/>
  <c r="L120" i="6"/>
  <c r="J121" i="6"/>
  <c r="K121" i="6"/>
  <c r="L121" i="6"/>
  <c r="J122" i="6"/>
  <c r="K122" i="6"/>
  <c r="L122" i="6"/>
  <c r="J123" i="6"/>
  <c r="K123" i="6"/>
  <c r="L123" i="6"/>
  <c r="J124" i="6"/>
  <c r="K124" i="6"/>
  <c r="L124" i="6"/>
  <c r="J125" i="6"/>
  <c r="K125" i="6"/>
  <c r="L125" i="6"/>
  <c r="J126" i="6"/>
  <c r="K126" i="6"/>
  <c r="L126" i="6"/>
  <c r="J127" i="6"/>
  <c r="K127" i="6"/>
  <c r="L127" i="6"/>
  <c r="J128" i="6"/>
  <c r="K128" i="6"/>
  <c r="L128" i="6"/>
  <c r="J129" i="6"/>
  <c r="K129" i="6"/>
  <c r="L129" i="6"/>
  <c r="J130" i="6"/>
  <c r="K130" i="6"/>
  <c r="L130" i="6"/>
  <c r="J131" i="6"/>
  <c r="K131" i="6"/>
  <c r="L131" i="6"/>
  <c r="J132" i="6"/>
  <c r="K132" i="6"/>
  <c r="L132" i="6"/>
  <c r="J133" i="6"/>
  <c r="K133" i="6"/>
  <c r="L133" i="6"/>
  <c r="J134" i="6"/>
  <c r="K134" i="6"/>
  <c r="L134" i="6"/>
  <c r="J135" i="6"/>
  <c r="K135" i="6"/>
  <c r="L135" i="6"/>
  <c r="J136" i="6"/>
  <c r="K136" i="6"/>
  <c r="L136" i="6"/>
  <c r="J137" i="6"/>
  <c r="K137" i="6"/>
  <c r="L137" i="6"/>
  <c r="J138" i="6"/>
  <c r="K138" i="6"/>
  <c r="L138" i="6"/>
  <c r="J139" i="6"/>
  <c r="K139" i="6"/>
  <c r="L139" i="6"/>
  <c r="J140" i="6"/>
  <c r="K140" i="6"/>
  <c r="L140" i="6"/>
  <c r="J141" i="6"/>
  <c r="K141" i="6"/>
  <c r="L141" i="6"/>
  <c r="J142" i="6"/>
  <c r="K142" i="6"/>
  <c r="L142" i="6"/>
  <c r="J143" i="6"/>
  <c r="K143" i="6"/>
  <c r="L143" i="6"/>
  <c r="J144" i="6"/>
  <c r="K144" i="6"/>
  <c r="L144" i="6"/>
  <c r="J145" i="6"/>
  <c r="K145" i="6"/>
  <c r="L145" i="6"/>
  <c r="J146" i="6"/>
  <c r="K146" i="6"/>
  <c r="L146" i="6"/>
  <c r="J147" i="6"/>
  <c r="K147" i="6"/>
  <c r="L147" i="6"/>
  <c r="J148" i="6"/>
  <c r="K148" i="6"/>
  <c r="L148" i="6"/>
  <c r="J149" i="6"/>
  <c r="K149" i="6"/>
  <c r="L149" i="6"/>
  <c r="J150" i="6"/>
  <c r="K150" i="6"/>
  <c r="L150" i="6"/>
  <c r="J151" i="6"/>
  <c r="K151" i="6"/>
  <c r="L151" i="6"/>
  <c r="J152" i="6"/>
  <c r="K152" i="6"/>
  <c r="L152" i="6"/>
  <c r="J153" i="6"/>
  <c r="K153" i="6"/>
  <c r="L153" i="6"/>
  <c r="J154" i="6"/>
  <c r="K154" i="6"/>
  <c r="L154" i="6"/>
  <c r="J155" i="6"/>
  <c r="K155" i="6"/>
  <c r="L155" i="6"/>
  <c r="J156" i="6"/>
  <c r="K156" i="6"/>
  <c r="L156" i="6"/>
  <c r="J157" i="6"/>
  <c r="K157" i="6"/>
  <c r="L157" i="6"/>
  <c r="J158" i="6"/>
  <c r="K158" i="6"/>
  <c r="L158" i="6"/>
  <c r="J159" i="6"/>
  <c r="K159" i="6"/>
  <c r="L159" i="6"/>
  <c r="J160" i="6"/>
  <c r="K160" i="6"/>
  <c r="L160" i="6"/>
  <c r="J161" i="6"/>
  <c r="K161" i="6"/>
  <c r="L161" i="6"/>
  <c r="J162" i="6"/>
  <c r="K162" i="6"/>
  <c r="L162" i="6"/>
  <c r="J163" i="6"/>
  <c r="K163" i="6"/>
  <c r="L163" i="6"/>
  <c r="J164" i="6"/>
  <c r="K164" i="6"/>
  <c r="L164" i="6"/>
  <c r="J165" i="6"/>
  <c r="K165" i="6"/>
  <c r="L165" i="6"/>
  <c r="J166" i="6"/>
  <c r="K166" i="6"/>
  <c r="L166" i="6"/>
  <c r="J167" i="6"/>
  <c r="K167" i="6"/>
  <c r="L167" i="6"/>
  <c r="J168" i="6"/>
  <c r="K168" i="6"/>
  <c r="L168" i="6"/>
  <c r="J169" i="6"/>
  <c r="K169" i="6"/>
  <c r="L169" i="6"/>
  <c r="J170" i="6"/>
  <c r="K170" i="6"/>
  <c r="L170" i="6"/>
  <c r="J171" i="6"/>
  <c r="K171" i="6"/>
  <c r="L171" i="6"/>
  <c r="J172" i="6"/>
  <c r="K172" i="6"/>
  <c r="L172" i="6"/>
  <c r="J173" i="6"/>
  <c r="K173" i="6"/>
  <c r="L173" i="6"/>
  <c r="J174" i="6"/>
  <c r="K174" i="6"/>
  <c r="L174" i="6"/>
  <c r="J175" i="6"/>
  <c r="K175" i="6"/>
  <c r="L175" i="6"/>
  <c r="J176" i="6"/>
  <c r="K176" i="6"/>
  <c r="L176" i="6"/>
  <c r="J177" i="6"/>
  <c r="K177" i="6"/>
  <c r="L177" i="6"/>
  <c r="J178" i="6"/>
  <c r="K178" i="6"/>
  <c r="L178" i="6"/>
  <c r="J179" i="6"/>
  <c r="K179" i="6"/>
  <c r="L179" i="6"/>
  <c r="J180" i="6"/>
  <c r="K180" i="6"/>
  <c r="L180" i="6"/>
  <c r="J181" i="6"/>
  <c r="K181" i="6"/>
  <c r="L181" i="6"/>
  <c r="J182" i="6"/>
  <c r="K182" i="6"/>
  <c r="L182" i="6"/>
  <c r="J183" i="6"/>
  <c r="K183" i="6"/>
  <c r="L183" i="6"/>
  <c r="J184" i="6"/>
  <c r="K184" i="6"/>
  <c r="L184" i="6"/>
  <c r="J185" i="6"/>
  <c r="K185" i="6"/>
  <c r="L185" i="6"/>
  <c r="J186" i="6"/>
  <c r="K186" i="6"/>
  <c r="L186" i="6"/>
  <c r="J187" i="6"/>
  <c r="K187" i="6"/>
  <c r="L187" i="6"/>
  <c r="J188" i="6"/>
  <c r="K188" i="6"/>
  <c r="L188" i="6"/>
  <c r="J189" i="6"/>
  <c r="K189" i="6"/>
  <c r="L189" i="6"/>
  <c r="J190" i="6"/>
  <c r="K190" i="6"/>
  <c r="L190" i="6"/>
  <c r="J191" i="6"/>
  <c r="K191" i="6"/>
  <c r="L191" i="6"/>
  <c r="J192" i="6"/>
  <c r="K192" i="6"/>
  <c r="L192" i="6"/>
  <c r="J193" i="6"/>
  <c r="K193" i="6"/>
  <c r="L193" i="6"/>
  <c r="J194" i="6"/>
  <c r="K194" i="6"/>
  <c r="L194" i="6"/>
  <c r="J195" i="6"/>
  <c r="K195" i="6"/>
  <c r="L195" i="6"/>
  <c r="J196" i="6"/>
  <c r="K196" i="6"/>
  <c r="L196" i="6"/>
  <c r="J197" i="6"/>
  <c r="K197" i="6"/>
  <c r="L197" i="6"/>
  <c r="J198" i="6"/>
  <c r="K198" i="6"/>
  <c r="L198" i="6"/>
  <c r="J199" i="6"/>
  <c r="K199" i="6"/>
  <c r="L199" i="6"/>
  <c r="J200" i="6"/>
  <c r="K200" i="6"/>
  <c r="L200" i="6"/>
  <c r="J201" i="6"/>
  <c r="K201" i="6"/>
  <c r="L201" i="6"/>
  <c r="J202" i="6"/>
  <c r="K202" i="6"/>
  <c r="L202" i="6"/>
  <c r="J203" i="6"/>
  <c r="K203" i="6"/>
  <c r="L203" i="6"/>
  <c r="J204" i="6"/>
  <c r="K204" i="6"/>
  <c r="L204" i="6"/>
  <c r="J205" i="6"/>
  <c r="K205" i="6"/>
  <c r="L205" i="6"/>
  <c r="J206" i="6"/>
  <c r="K206" i="6"/>
  <c r="L206" i="6"/>
  <c r="J207" i="6"/>
  <c r="K207" i="6"/>
  <c r="L207" i="6"/>
  <c r="J208" i="6"/>
  <c r="K208" i="6"/>
  <c r="L208" i="6"/>
  <c r="J209" i="6"/>
  <c r="K209" i="6"/>
  <c r="L209" i="6"/>
  <c r="J210" i="6"/>
  <c r="K210" i="6"/>
  <c r="L210" i="6"/>
  <c r="J211" i="6"/>
  <c r="K211" i="6"/>
  <c r="L211" i="6"/>
  <c r="J212" i="6"/>
  <c r="K212" i="6"/>
  <c r="L212" i="6"/>
  <c r="J213" i="6"/>
  <c r="K213" i="6"/>
  <c r="L213" i="6"/>
  <c r="J214" i="6"/>
  <c r="K214" i="6"/>
  <c r="L214" i="6"/>
  <c r="J215" i="6"/>
  <c r="K215" i="6"/>
  <c r="L215" i="6"/>
  <c r="J216" i="6"/>
  <c r="K216" i="6"/>
  <c r="L216" i="6"/>
  <c r="J217" i="6"/>
  <c r="K217" i="6"/>
  <c r="L217" i="6"/>
  <c r="J218" i="6"/>
  <c r="K218" i="6"/>
  <c r="L218" i="6"/>
  <c r="J219" i="6"/>
  <c r="K219" i="6"/>
  <c r="L219" i="6"/>
  <c r="J220" i="6"/>
  <c r="K220" i="6"/>
  <c r="L220" i="6"/>
  <c r="J221" i="6"/>
  <c r="K221" i="6"/>
  <c r="L221" i="6"/>
  <c r="J222" i="6"/>
  <c r="K222" i="6"/>
  <c r="L222" i="6"/>
  <c r="J223" i="6"/>
  <c r="K223" i="6"/>
  <c r="L223" i="6"/>
  <c r="J224" i="6"/>
  <c r="K224" i="6"/>
  <c r="L224" i="6"/>
  <c r="J225" i="6"/>
  <c r="K225" i="6"/>
  <c r="L225" i="6"/>
  <c r="J226" i="6"/>
  <c r="K226" i="6"/>
  <c r="L226" i="6"/>
  <c r="J227" i="6"/>
  <c r="K227" i="6"/>
  <c r="L227" i="6"/>
  <c r="J228" i="6"/>
  <c r="K228" i="6"/>
  <c r="L228" i="6"/>
  <c r="J229" i="6"/>
  <c r="K229" i="6"/>
  <c r="L229" i="6"/>
  <c r="J230" i="6"/>
  <c r="K230" i="6"/>
  <c r="L230" i="6"/>
  <c r="J231" i="6"/>
  <c r="K231" i="6"/>
  <c r="L231" i="6"/>
  <c r="J232" i="6"/>
  <c r="K232" i="6"/>
  <c r="L232" i="6"/>
  <c r="J233" i="6"/>
  <c r="K233" i="6"/>
  <c r="L233" i="6"/>
  <c r="J234" i="6"/>
  <c r="K234" i="6"/>
  <c r="L234" i="6"/>
  <c r="J235" i="6"/>
  <c r="K235" i="6"/>
  <c r="L235" i="6"/>
  <c r="J236" i="6"/>
  <c r="K236" i="6"/>
  <c r="L236" i="6"/>
  <c r="J237" i="6"/>
  <c r="K237" i="6"/>
  <c r="L237" i="6"/>
  <c r="J238" i="6"/>
  <c r="K238" i="6"/>
  <c r="L238" i="6"/>
  <c r="J239" i="6"/>
  <c r="K239" i="6"/>
  <c r="L239" i="6"/>
  <c r="J240" i="6"/>
  <c r="K240" i="6"/>
  <c r="L240" i="6"/>
  <c r="J241" i="6"/>
  <c r="K241" i="6"/>
  <c r="L241" i="6"/>
  <c r="J242" i="6"/>
  <c r="K242" i="6"/>
  <c r="L242" i="6"/>
  <c r="J243" i="6"/>
  <c r="K243" i="6"/>
  <c r="L243" i="6"/>
  <c r="J244" i="6"/>
  <c r="K244" i="6"/>
  <c r="L244" i="6"/>
  <c r="J245" i="6"/>
  <c r="K245" i="6"/>
  <c r="L245" i="6"/>
  <c r="J246" i="6"/>
  <c r="K246" i="6"/>
  <c r="L246" i="6"/>
  <c r="J247" i="6"/>
  <c r="K247" i="6"/>
  <c r="L247" i="6"/>
  <c r="J248" i="6"/>
  <c r="K248" i="6"/>
  <c r="L248" i="6"/>
  <c r="J249" i="6"/>
  <c r="K249" i="6"/>
  <c r="L249" i="6"/>
  <c r="J250" i="6"/>
  <c r="K250" i="6"/>
  <c r="L250" i="6"/>
  <c r="J251" i="6"/>
  <c r="K251" i="6"/>
  <c r="L251" i="6"/>
  <c r="J252" i="6"/>
  <c r="K252" i="6"/>
  <c r="L252" i="6"/>
  <c r="J253" i="6"/>
  <c r="K253" i="6"/>
  <c r="L253" i="6"/>
  <c r="J254" i="6"/>
  <c r="K254" i="6"/>
  <c r="L254" i="6"/>
  <c r="J255" i="6"/>
  <c r="K255" i="6"/>
  <c r="L255" i="6"/>
  <c r="J256" i="6"/>
  <c r="K256" i="6"/>
  <c r="L256" i="6"/>
  <c r="J257" i="6"/>
  <c r="K257" i="6"/>
  <c r="L257" i="6"/>
  <c r="J9" i="6"/>
  <c r="K9" i="6"/>
  <c r="L9" i="6"/>
  <c r="H15" i="9" l="1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H105" i="9"/>
  <c r="I105" i="9"/>
  <c r="J105" i="9"/>
  <c r="H106" i="9"/>
  <c r="I106" i="9"/>
  <c r="J106" i="9"/>
  <c r="H107" i="9"/>
  <c r="I107" i="9"/>
  <c r="J107" i="9"/>
  <c r="H108" i="9"/>
  <c r="I108" i="9"/>
  <c r="J108" i="9"/>
  <c r="H109" i="9"/>
  <c r="I109" i="9"/>
  <c r="J109" i="9"/>
  <c r="H110" i="9"/>
  <c r="I110" i="9"/>
  <c r="J110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5" i="9"/>
  <c r="I115" i="9"/>
  <c r="J115" i="9"/>
  <c r="H116" i="9"/>
  <c r="I116" i="9"/>
  <c r="J116" i="9"/>
  <c r="H117" i="9"/>
  <c r="I117" i="9"/>
  <c r="J117" i="9"/>
  <c r="H118" i="9"/>
  <c r="I118" i="9"/>
  <c r="J118" i="9"/>
  <c r="H119" i="9"/>
  <c r="I119" i="9"/>
  <c r="J119" i="9"/>
  <c r="H120" i="9"/>
  <c r="I120" i="9"/>
  <c r="J120" i="9"/>
  <c r="H121" i="9"/>
  <c r="I121" i="9"/>
  <c r="J121" i="9"/>
  <c r="H122" i="9"/>
  <c r="I122" i="9"/>
  <c r="J122" i="9"/>
  <c r="H123" i="9"/>
  <c r="I123" i="9"/>
  <c r="J123" i="9"/>
  <c r="H124" i="9"/>
  <c r="I124" i="9"/>
  <c r="J124" i="9"/>
  <c r="H125" i="9"/>
  <c r="I125" i="9"/>
  <c r="J125" i="9"/>
  <c r="H126" i="9"/>
  <c r="I126" i="9"/>
  <c r="J126" i="9"/>
  <c r="H127" i="9"/>
  <c r="I127" i="9"/>
  <c r="J127" i="9"/>
  <c r="H128" i="9"/>
  <c r="I128" i="9"/>
  <c r="J128" i="9"/>
  <c r="H129" i="9"/>
  <c r="I129" i="9"/>
  <c r="J129" i="9"/>
  <c r="H130" i="9"/>
  <c r="I130" i="9"/>
  <c r="J130" i="9"/>
  <c r="H131" i="9"/>
  <c r="I131" i="9"/>
  <c r="J131" i="9"/>
  <c r="H132" i="9"/>
  <c r="I132" i="9"/>
  <c r="J132" i="9"/>
  <c r="H133" i="9"/>
  <c r="I133" i="9"/>
  <c r="J133" i="9"/>
  <c r="H134" i="9"/>
  <c r="I134" i="9"/>
  <c r="J134" i="9"/>
  <c r="H135" i="9"/>
  <c r="I135" i="9"/>
  <c r="J135" i="9"/>
  <c r="H136" i="9"/>
  <c r="I136" i="9"/>
  <c r="J136" i="9"/>
  <c r="H137" i="9"/>
  <c r="I137" i="9"/>
  <c r="J137" i="9"/>
  <c r="H138" i="9"/>
  <c r="I138" i="9"/>
  <c r="J138" i="9"/>
  <c r="H139" i="9"/>
  <c r="I139" i="9"/>
  <c r="J139" i="9"/>
  <c r="H140" i="9"/>
  <c r="I140" i="9"/>
  <c r="J140" i="9"/>
  <c r="H141" i="9"/>
  <c r="I141" i="9"/>
  <c r="J141" i="9"/>
  <c r="H142" i="9"/>
  <c r="I142" i="9"/>
  <c r="J142" i="9"/>
  <c r="H143" i="9"/>
  <c r="I143" i="9"/>
  <c r="J143" i="9"/>
  <c r="H144" i="9"/>
  <c r="I144" i="9"/>
  <c r="J144" i="9"/>
  <c r="H145" i="9"/>
  <c r="I145" i="9"/>
  <c r="J145" i="9"/>
  <c r="H146" i="9"/>
  <c r="I146" i="9"/>
  <c r="J146" i="9"/>
  <c r="H147" i="9"/>
  <c r="I147" i="9"/>
  <c r="J147" i="9"/>
  <c r="H148" i="9"/>
  <c r="I148" i="9"/>
  <c r="J148" i="9"/>
  <c r="H149" i="9"/>
  <c r="I149" i="9"/>
  <c r="J149" i="9"/>
  <c r="H150" i="9"/>
  <c r="I150" i="9"/>
  <c r="J150" i="9"/>
  <c r="H151" i="9"/>
  <c r="I151" i="9"/>
  <c r="J151" i="9"/>
  <c r="H152" i="9"/>
  <c r="I152" i="9"/>
  <c r="J152" i="9"/>
  <c r="H153" i="9"/>
  <c r="I153" i="9"/>
  <c r="J153" i="9"/>
  <c r="H154" i="9"/>
  <c r="I154" i="9"/>
  <c r="J154" i="9"/>
  <c r="H155" i="9"/>
  <c r="I155" i="9"/>
  <c r="J155" i="9"/>
  <c r="H156" i="9"/>
  <c r="I156" i="9"/>
  <c r="J156" i="9"/>
  <c r="H157" i="9"/>
  <c r="I157" i="9"/>
  <c r="J157" i="9"/>
  <c r="H158" i="9"/>
  <c r="I158" i="9"/>
  <c r="J158" i="9"/>
  <c r="H159" i="9"/>
  <c r="I159" i="9"/>
  <c r="J159" i="9"/>
  <c r="H160" i="9"/>
  <c r="I160" i="9"/>
  <c r="J160" i="9"/>
  <c r="H161" i="9"/>
  <c r="I161" i="9"/>
  <c r="J161" i="9"/>
  <c r="H162" i="9"/>
  <c r="I162" i="9"/>
  <c r="J162" i="9"/>
  <c r="H163" i="9"/>
  <c r="I163" i="9"/>
  <c r="J163" i="9"/>
  <c r="H164" i="9"/>
  <c r="I164" i="9"/>
  <c r="J164" i="9"/>
  <c r="H165" i="9"/>
  <c r="I165" i="9"/>
  <c r="J165" i="9"/>
  <c r="H166" i="9"/>
  <c r="I166" i="9"/>
  <c r="J166" i="9"/>
  <c r="H167" i="9"/>
  <c r="I167" i="9"/>
  <c r="J167" i="9"/>
  <c r="H168" i="9"/>
  <c r="I168" i="9"/>
  <c r="J168" i="9"/>
  <c r="H169" i="9"/>
  <c r="I169" i="9"/>
  <c r="J169" i="9"/>
  <c r="H170" i="9"/>
  <c r="I170" i="9"/>
  <c r="J170" i="9"/>
  <c r="H171" i="9"/>
  <c r="I171" i="9"/>
  <c r="J171" i="9"/>
  <c r="H172" i="9"/>
  <c r="I172" i="9"/>
  <c r="J172" i="9"/>
  <c r="H173" i="9"/>
  <c r="I173" i="9"/>
  <c r="J173" i="9"/>
  <c r="H174" i="9"/>
  <c r="I174" i="9"/>
  <c r="J174" i="9"/>
  <c r="H175" i="9"/>
  <c r="I175" i="9"/>
  <c r="J175" i="9"/>
  <c r="H176" i="9"/>
  <c r="I176" i="9"/>
  <c r="J176" i="9"/>
  <c r="H177" i="9"/>
  <c r="I177" i="9"/>
  <c r="J177" i="9"/>
  <c r="H178" i="9"/>
  <c r="I178" i="9"/>
  <c r="J178" i="9"/>
  <c r="H179" i="9"/>
  <c r="I179" i="9"/>
  <c r="J179" i="9"/>
  <c r="H180" i="9"/>
  <c r="I180" i="9"/>
  <c r="J180" i="9"/>
  <c r="H181" i="9"/>
  <c r="I181" i="9"/>
  <c r="J181" i="9"/>
  <c r="H182" i="9"/>
  <c r="I182" i="9"/>
  <c r="J182" i="9"/>
  <c r="H183" i="9"/>
  <c r="I183" i="9"/>
  <c r="J183" i="9"/>
  <c r="H184" i="9"/>
  <c r="I184" i="9"/>
  <c r="J184" i="9"/>
  <c r="H185" i="9"/>
  <c r="I185" i="9"/>
  <c r="J185" i="9"/>
  <c r="H186" i="9"/>
  <c r="I186" i="9"/>
  <c r="J186" i="9"/>
  <c r="H187" i="9"/>
  <c r="I187" i="9"/>
  <c r="J187" i="9"/>
  <c r="H188" i="9"/>
  <c r="I188" i="9"/>
  <c r="J188" i="9"/>
  <c r="H189" i="9"/>
  <c r="I189" i="9"/>
  <c r="J189" i="9"/>
  <c r="H190" i="9"/>
  <c r="I190" i="9"/>
  <c r="J190" i="9"/>
  <c r="H191" i="9"/>
  <c r="I191" i="9"/>
  <c r="J191" i="9"/>
  <c r="H192" i="9"/>
  <c r="I192" i="9"/>
  <c r="J192" i="9"/>
  <c r="H193" i="9"/>
  <c r="I193" i="9"/>
  <c r="J193" i="9"/>
  <c r="H194" i="9"/>
  <c r="I194" i="9"/>
  <c r="J194" i="9"/>
  <c r="H195" i="9"/>
  <c r="I195" i="9"/>
  <c r="J195" i="9"/>
  <c r="H196" i="9"/>
  <c r="I196" i="9"/>
  <c r="J196" i="9"/>
  <c r="H197" i="9"/>
  <c r="I197" i="9"/>
  <c r="J197" i="9"/>
  <c r="H198" i="9"/>
  <c r="I198" i="9"/>
  <c r="J198" i="9"/>
  <c r="H199" i="9"/>
  <c r="I199" i="9"/>
  <c r="J199" i="9"/>
  <c r="H200" i="9"/>
  <c r="I200" i="9"/>
  <c r="J200" i="9"/>
  <c r="H201" i="9"/>
  <c r="I201" i="9"/>
  <c r="J201" i="9"/>
  <c r="H202" i="9"/>
  <c r="I202" i="9"/>
  <c r="J202" i="9"/>
  <c r="H203" i="9"/>
  <c r="I203" i="9"/>
  <c r="J203" i="9"/>
  <c r="H204" i="9"/>
  <c r="I204" i="9"/>
  <c r="J204" i="9"/>
  <c r="H205" i="9"/>
  <c r="I205" i="9"/>
  <c r="J205" i="9"/>
  <c r="H206" i="9"/>
  <c r="I206" i="9"/>
  <c r="J206" i="9"/>
  <c r="H207" i="9"/>
  <c r="I207" i="9"/>
  <c r="J207" i="9"/>
  <c r="H208" i="9"/>
  <c r="I208" i="9"/>
  <c r="J208" i="9"/>
  <c r="H209" i="9"/>
  <c r="I209" i="9"/>
  <c r="J209" i="9"/>
  <c r="H210" i="9"/>
  <c r="I210" i="9"/>
  <c r="J210" i="9"/>
  <c r="H211" i="9"/>
  <c r="I211" i="9"/>
  <c r="J211" i="9"/>
  <c r="H212" i="9"/>
  <c r="I212" i="9"/>
  <c r="J212" i="9"/>
  <c r="H213" i="9"/>
  <c r="I213" i="9"/>
  <c r="J213" i="9"/>
  <c r="H214" i="9"/>
  <c r="I214" i="9"/>
  <c r="J214" i="9"/>
  <c r="H215" i="9"/>
  <c r="I215" i="9"/>
  <c r="J215" i="9"/>
  <c r="H216" i="9"/>
  <c r="I216" i="9"/>
  <c r="J216" i="9"/>
  <c r="H217" i="9"/>
  <c r="I217" i="9"/>
  <c r="J217" i="9"/>
  <c r="H218" i="9"/>
  <c r="I218" i="9"/>
  <c r="J218" i="9"/>
  <c r="H219" i="9"/>
  <c r="I219" i="9"/>
  <c r="J219" i="9"/>
  <c r="H220" i="9"/>
  <c r="I220" i="9"/>
  <c r="J220" i="9"/>
  <c r="H221" i="9"/>
  <c r="I221" i="9"/>
  <c r="J221" i="9"/>
  <c r="H222" i="9"/>
  <c r="I222" i="9"/>
  <c r="J222" i="9"/>
  <c r="H223" i="9"/>
  <c r="I223" i="9"/>
  <c r="J223" i="9"/>
  <c r="H224" i="9"/>
  <c r="I224" i="9"/>
  <c r="J224" i="9"/>
  <c r="H225" i="9"/>
  <c r="I225" i="9"/>
  <c r="J225" i="9"/>
  <c r="H226" i="9"/>
  <c r="I226" i="9"/>
  <c r="J226" i="9"/>
  <c r="H227" i="9"/>
  <c r="I227" i="9"/>
  <c r="J227" i="9"/>
  <c r="H228" i="9"/>
  <c r="I228" i="9"/>
  <c r="J228" i="9"/>
  <c r="H229" i="9"/>
  <c r="I229" i="9"/>
  <c r="J229" i="9"/>
  <c r="H230" i="9"/>
  <c r="I230" i="9"/>
  <c r="J230" i="9"/>
  <c r="H231" i="9"/>
  <c r="I231" i="9"/>
  <c r="J231" i="9"/>
  <c r="H232" i="9"/>
  <c r="I232" i="9"/>
  <c r="J232" i="9"/>
  <c r="H233" i="9"/>
  <c r="I233" i="9"/>
  <c r="J233" i="9"/>
  <c r="H234" i="9"/>
  <c r="I234" i="9"/>
  <c r="J234" i="9"/>
  <c r="H235" i="9"/>
  <c r="I235" i="9"/>
  <c r="J235" i="9"/>
  <c r="H236" i="9"/>
  <c r="I236" i="9"/>
  <c r="J236" i="9"/>
  <c r="H237" i="9"/>
  <c r="I237" i="9"/>
  <c r="J237" i="9"/>
  <c r="H238" i="9"/>
  <c r="I238" i="9"/>
  <c r="J238" i="9"/>
  <c r="H239" i="9"/>
  <c r="I239" i="9"/>
  <c r="J239" i="9"/>
  <c r="H240" i="9"/>
  <c r="I240" i="9"/>
  <c r="J240" i="9"/>
  <c r="H241" i="9"/>
  <c r="I241" i="9"/>
  <c r="J241" i="9"/>
  <c r="H242" i="9"/>
  <c r="I242" i="9"/>
  <c r="J242" i="9"/>
  <c r="H243" i="9"/>
  <c r="I243" i="9"/>
  <c r="J243" i="9"/>
  <c r="H244" i="9"/>
  <c r="I244" i="9"/>
  <c r="J244" i="9"/>
  <c r="H245" i="9"/>
  <c r="I245" i="9"/>
  <c r="J245" i="9"/>
  <c r="H246" i="9"/>
  <c r="I246" i="9"/>
  <c r="J246" i="9"/>
  <c r="H247" i="9"/>
  <c r="I247" i="9"/>
  <c r="J247" i="9"/>
  <c r="H248" i="9"/>
  <c r="I248" i="9"/>
  <c r="J248" i="9"/>
  <c r="H249" i="9"/>
  <c r="I249" i="9"/>
  <c r="J249" i="9"/>
  <c r="H250" i="9"/>
  <c r="I250" i="9"/>
  <c r="J250" i="9"/>
  <c r="H251" i="9"/>
  <c r="I251" i="9"/>
  <c r="J251" i="9"/>
  <c r="H252" i="9"/>
  <c r="I252" i="9"/>
  <c r="J252" i="9"/>
  <c r="H253" i="9"/>
  <c r="I253" i="9"/>
  <c r="J253" i="9"/>
  <c r="H254" i="9"/>
  <c r="I254" i="9"/>
  <c r="J254" i="9"/>
  <c r="H255" i="9"/>
  <c r="I255" i="9"/>
  <c r="J255" i="9"/>
  <c r="H256" i="9"/>
  <c r="I256" i="9"/>
  <c r="J256" i="9"/>
  <c r="H257" i="9"/>
  <c r="I257" i="9"/>
  <c r="J257" i="9"/>
  <c r="H258" i="9"/>
  <c r="I258" i="9"/>
  <c r="J258" i="9"/>
  <c r="H259" i="9"/>
  <c r="I259" i="9"/>
  <c r="J259" i="9"/>
  <c r="H260" i="9"/>
  <c r="I260" i="9"/>
  <c r="J260" i="9"/>
  <c r="H261" i="9"/>
  <c r="I261" i="9"/>
  <c r="J261" i="9"/>
  <c r="H262" i="9"/>
  <c r="I262" i="9"/>
  <c r="J262" i="9"/>
  <c r="J14" i="9"/>
  <c r="I14" i="9"/>
  <c r="H14" i="9"/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K246" i="9" l="1"/>
  <c r="K216" i="9"/>
  <c r="K103" i="9"/>
  <c r="K164" i="9"/>
  <c r="K175" i="9"/>
  <c r="K256" i="9"/>
  <c r="K91" i="9"/>
  <c r="K47" i="9"/>
  <c r="K102" i="9"/>
  <c r="K148" i="9"/>
  <c r="K239" i="9"/>
  <c r="K108" i="9"/>
  <c r="K77" i="9"/>
  <c r="K165" i="9"/>
  <c r="K204" i="9"/>
  <c r="K53" i="9" l="1"/>
  <c r="K194" i="9"/>
  <c r="L7" i="9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L18" i="9" s="1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L155" i="9" s="1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L73" i="9" s="1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L87" i="9" s="1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L29" i="9" s="1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G12" authorId="0" shapeId="0" xr:uid="{00000000-0006-0000-00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 shapeId="0" xr:uid="{00000000-0006-0000-00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 shapeId="0" xr:uid="{00000000-0006-0000-0000-000004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G7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<sst xmlns="http://schemas.openxmlformats.org/spreadsheetml/2006/main" count="59" uniqueCount="43">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</sst>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5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5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5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5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5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5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5" fontId="0" fillId="5" borderId="14" xfId="0" applyNumberFormat="1" applyFont="1" applyFill="1" applyBorder="1" applyAlignment="1" applyProtection="1">
      <alignment wrapText="1"/>
      <protection hidden="1"/>
    </xf>
    <xf numFmtId="165" fontId="0" fillId="5" borderId="28" xfId="0" applyNumberFormat="1" applyFont="1" applyFill="1" applyBorder="1" applyAlignment="1" applyProtection="1">
      <alignment wrapText="1"/>
      <protection hidden="1"/>
    </xf>
    <xf numFmtId="165" fontId="0" fillId="5" borderId="22" xfId="0" applyNumberFormat="1" applyFont="1" applyFill="1" applyBorder="1" applyAlignment="1" applyProtection="1">
      <alignment wrapText="1"/>
      <protection hidden="1"/>
    </xf>
    <xf numFmtId="165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5" fontId="0" fillId="5" borderId="16" xfId="0" applyNumberFormat="1" applyFont="1" applyFill="1" applyBorder="1" applyAlignment="1" applyProtection="1">
      <alignment wrapText="1"/>
      <protection hidden="1"/>
    </xf>
    <xf numFmtId="165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5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AH262"/>
  <sheetViews>
    <sheetView showGridLines="0" tabSelected="1" zoomScale="70" zoomScaleNormal="70" workbookViewId="0">
      <selection activeCell="A3" sqref="A3:L3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34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34" customFormat="1" ht="112.5" customHeight="1" thickBot="1" x14ac:dyDescent="0.4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99" t="s">
        <v>41</v>
      </c>
      <c r="B5" s="100"/>
      <c r="C5" s="100"/>
      <c r="D5" s="100"/>
      <c r="E5" s="100"/>
      <c r="F5" s="33"/>
      <c r="G5" s="73"/>
      <c r="H5" s="99" t="s">
        <v>36</v>
      </c>
      <c r="I5" s="100"/>
      <c r="J5" s="100"/>
      <c r="K5" s="113"/>
      <c r="L5" s="71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99" t="s">
        <v>42</v>
      </c>
      <c r="B6" s="100"/>
      <c r="C6" s="100"/>
      <c r="D6" s="100"/>
      <c r="E6" s="103"/>
      <c r="F6" s="79"/>
      <c r="G6" s="73"/>
      <c r="H6" s="114" t="s">
        <v>9</v>
      </c>
      <c r="I6" s="115"/>
      <c r="J6" s="115"/>
      <c r="K6" s="115"/>
      <c r="L6" s="1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96"/>
      <c r="B7" s="97"/>
      <c r="C7" s="98"/>
      <c r="D7" s="77"/>
      <c r="E7" s="81"/>
      <c r="F7" s="80"/>
      <c r="G7" s="74"/>
      <c r="H7" s="85" t="s">
        <v>32</v>
      </c>
      <c r="I7" s="86"/>
      <c r="J7" s="86"/>
      <c r="K7" s="86"/>
      <c r="L7" s="75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99" t="s">
        <v>37</v>
      </c>
      <c r="B8" s="100"/>
      <c r="C8" s="100"/>
      <c r="D8" s="78">
        <v>0.7</v>
      </c>
      <c r="E8" s="89" t="s">
        <v>35</v>
      </c>
      <c r="F8" s="90"/>
      <c r="G8" s="74"/>
      <c r="H8" s="87" t="s">
        <v>33</v>
      </c>
      <c r="I8" s="88"/>
      <c r="J8" s="88"/>
      <c r="K8" s="88"/>
      <c r="L8" s="76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101" t="s">
        <v>39</v>
      </c>
      <c r="B9" s="101"/>
      <c r="C9" s="101"/>
      <c r="D9" s="101"/>
      <c r="E9" s="101"/>
      <c r="F9" s="101"/>
      <c r="G9" s="95"/>
      <c r="H9" s="95"/>
      <c r="I9" s="72"/>
      <c r="J9" s="95"/>
      <c r="K9" s="95"/>
      <c r="L9" s="94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101"/>
      <c r="B10" s="101"/>
      <c r="C10" s="101"/>
      <c r="D10" s="101"/>
      <c r="E10" s="101"/>
      <c r="F10" s="101"/>
      <c r="G10" s="95"/>
      <c r="H10" s="95"/>
      <c r="I10" s="72"/>
      <c r="J10" s="95"/>
      <c r="K10" s="95"/>
      <c r="L10" s="94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84.75" customHeight="1" thickBot="1" x14ac:dyDescent="0.4">
      <c r="A11" s="102"/>
      <c r="B11" s="102"/>
      <c r="C11" s="102"/>
      <c r="D11" s="102"/>
      <c r="E11" s="102"/>
      <c r="F11" s="102"/>
      <c r="G11" s="3"/>
      <c r="H11" s="91" t="s">
        <v>28</v>
      </c>
      <c r="I11" s="91"/>
      <c r="J11" s="91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92" t="s">
        <v>8</v>
      </c>
      <c r="B12" s="93"/>
      <c r="C12" s="93"/>
      <c r="D12" s="93"/>
      <c r="E12" s="93"/>
      <c r="F12" s="83" t="s">
        <v>23</v>
      </c>
      <c r="G12" s="83" t="s">
        <v>27</v>
      </c>
      <c r="H12" s="83" t="s">
        <v>15</v>
      </c>
      <c r="I12" s="83" t="s">
        <v>30</v>
      </c>
      <c r="J12" s="83" t="s">
        <v>13</v>
      </c>
      <c r="K12" s="83" t="s">
        <v>14</v>
      </c>
      <c r="L12" s="83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84"/>
      <c r="G13" s="84"/>
      <c r="H13" s="84"/>
      <c r="I13" s="84"/>
      <c r="J13" s="84"/>
      <c r="K13" s="84"/>
      <c r="L13" s="8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>ROUND(IF(F14&gt;=2800,2800*$D$8,F14*$D$8),2)</f>
        <v>0</v>
      </c>
      <c r="I14" s="65">
        <f>ROUND(IF(F14&gt;=2800,2800,F14)*(13.71%+(1-13.71%)*9%)*G14*$D$8,2)</f>
        <v>0</v>
      </c>
      <c r="J14" s="65">
        <f>ROUND(IF(F14&gt;=2800,2800,F14)*($F$5%+9.76%+6.5%)*G14*$D$8,2)</f>
        <v>0</v>
      </c>
      <c r="K14" s="67">
        <f>ROUND(J14+H14*(1-(13.71%+(1-13.71%)*9%)*(1-G14)),2)</f>
        <v>0</v>
      </c>
      <c r="L14" s="65">
        <f t="shared" ref="L14:L77" si="0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1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ref="H15:H78" si="2">ROUND(IF(F15&gt;=2800,2800*$D$8,F15*$D$8),2)</f>
        <v>0</v>
      </c>
      <c r="I15" s="67">
        <f t="shared" ref="I15:I78" si="3">ROUND(IF(F15&gt;=2800,2800,F15)*(13.71%+(1-13.71%)*9%)*G15*$D$8,2)</f>
        <v>0</v>
      </c>
      <c r="J15" s="67">
        <f t="shared" ref="J15:J78" si="4">ROUND(IF(F15&gt;=2800,2800,F15)*($F$5%+9.76%+6.5%)*G15*$D$8,2)</f>
        <v>0</v>
      </c>
      <c r="K15" s="67">
        <f>ROUND(J15+H15*(1-(13.71%+(1-13.71%)*9%)*(1-G15)),2)</f>
        <v>0</v>
      </c>
      <c r="L15" s="67">
        <f t="shared" si="0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1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2"/>
        <v>0</v>
      </c>
      <c r="I16" s="67">
        <f t="shared" si="3"/>
        <v>0</v>
      </c>
      <c r="J16" s="67">
        <f t="shared" si="4"/>
        <v>0</v>
      </c>
      <c r="K16" s="67">
        <f t="shared" ref="K16:K79" si="5">ROUND(J16+H16*(1-(13.71%+(1-13.71%)*9%)*(1-G16)),2)</f>
        <v>0</v>
      </c>
      <c r="L16" s="67">
        <f t="shared" si="0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1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2"/>
        <v>0</v>
      </c>
      <c r="I17" s="67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0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1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2"/>
        <v>0</v>
      </c>
      <c r="I18" s="67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0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1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2"/>
        <v>0</v>
      </c>
      <c r="I19" s="67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0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1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2"/>
        <v>0</v>
      </c>
      <c r="I20" s="67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0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1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0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1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0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1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0</v>
      </c>
      <c r="L23" s="67">
        <f t="shared" si="0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1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0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1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0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1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0</v>
      </c>
      <c r="L26" s="67">
        <f t="shared" si="0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1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0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1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0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1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0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1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0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1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0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1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0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1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0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1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0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1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0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1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0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1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0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1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0"/>
        <v>0</v>
      </c>
      <c r="N38" s="11"/>
      <c r="O38" s="12"/>
      <c r="P38" s="12"/>
      <c r="Q38" s="12"/>
      <c r="R38" s="12"/>
      <c r="S38" s="12"/>
      <c r="T38" s="12"/>
      <c r="U38" s="12">
        <f t="shared" si="1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0"/>
        <v>0</v>
      </c>
      <c r="N39" s="6"/>
      <c r="O39" s="12"/>
      <c r="P39" s="12"/>
      <c r="Q39" s="12"/>
      <c r="R39" s="12"/>
      <c r="S39" s="12"/>
      <c r="T39" s="12"/>
      <c r="U39" s="12">
        <f t="shared" si="1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0"/>
        <v>0</v>
      </c>
      <c r="N40" s="6"/>
      <c r="O40" s="12"/>
      <c r="P40" s="12"/>
      <c r="Q40" s="12"/>
      <c r="R40" s="12"/>
      <c r="S40" s="12"/>
      <c r="T40" s="12"/>
      <c r="U40" s="12">
        <f t="shared" si="1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0"/>
        <v>0</v>
      </c>
      <c r="N41" s="6"/>
      <c r="O41" s="12"/>
      <c r="P41" s="12"/>
      <c r="Q41" s="12"/>
      <c r="R41" s="12"/>
      <c r="S41" s="12"/>
      <c r="T41" s="12"/>
      <c r="U41" s="12">
        <f t="shared" si="1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0"/>
        <v>0</v>
      </c>
      <c r="N42" s="6"/>
      <c r="O42" s="12"/>
      <c r="P42" s="12"/>
      <c r="Q42" s="12"/>
      <c r="R42" s="12"/>
      <c r="S42" s="12"/>
      <c r="T42" s="12"/>
      <c r="U42" s="12">
        <f t="shared" si="1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0"/>
        <v>0</v>
      </c>
      <c r="N43" s="6"/>
      <c r="O43" s="12"/>
      <c r="P43" s="12"/>
      <c r="Q43" s="12"/>
      <c r="R43" s="12"/>
      <c r="S43" s="12"/>
      <c r="T43" s="12"/>
      <c r="U43" s="12">
        <f t="shared" si="1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0"/>
        <v>0</v>
      </c>
      <c r="N44" s="6"/>
      <c r="O44" s="12"/>
      <c r="P44" s="12"/>
      <c r="Q44" s="12"/>
      <c r="R44" s="12"/>
      <c r="S44" s="12"/>
      <c r="T44" s="12"/>
      <c r="U44" s="12">
        <f t="shared" si="1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0"/>
        <v>0</v>
      </c>
      <c r="N45" s="6"/>
      <c r="O45" s="12"/>
      <c r="P45" s="12"/>
      <c r="Q45" s="12"/>
      <c r="R45" s="12"/>
      <c r="S45" s="12"/>
      <c r="T45" s="12"/>
      <c r="U45" s="12">
        <f t="shared" si="1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2"/>
        <v>0</v>
      </c>
      <c r="I46" s="67">
        <f t="shared" si="3"/>
        <v>0</v>
      </c>
      <c r="J46" s="67">
        <f t="shared" si="4"/>
        <v>0</v>
      </c>
      <c r="K46" s="67">
        <f t="shared" si="5"/>
        <v>0</v>
      </c>
      <c r="L46" s="67">
        <f t="shared" si="0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2"/>
        <v>0</v>
      </c>
      <c r="I47" s="67">
        <f t="shared" si="3"/>
        <v>0</v>
      </c>
      <c r="J47" s="67">
        <f t="shared" si="4"/>
        <v>0</v>
      </c>
      <c r="K47" s="67">
        <f t="shared" si="5"/>
        <v>0</v>
      </c>
      <c r="L47" s="67">
        <f t="shared" si="0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2"/>
        <v>0</v>
      </c>
      <c r="I48" s="67">
        <f t="shared" si="3"/>
        <v>0</v>
      </c>
      <c r="J48" s="67">
        <f t="shared" si="4"/>
        <v>0</v>
      </c>
      <c r="K48" s="67">
        <f t="shared" si="5"/>
        <v>0</v>
      </c>
      <c r="L48" s="67">
        <f t="shared" si="0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2"/>
        <v>0</v>
      </c>
      <c r="I49" s="67">
        <f t="shared" si="3"/>
        <v>0</v>
      </c>
      <c r="J49" s="67">
        <f t="shared" si="4"/>
        <v>0</v>
      </c>
      <c r="K49" s="67">
        <f t="shared" si="5"/>
        <v>0</v>
      </c>
      <c r="L49" s="67">
        <f t="shared" si="0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2"/>
        <v>0</v>
      </c>
      <c r="I50" s="67">
        <f t="shared" si="3"/>
        <v>0</v>
      </c>
      <c r="J50" s="67">
        <f t="shared" si="4"/>
        <v>0</v>
      </c>
      <c r="K50" s="67">
        <f t="shared" si="5"/>
        <v>0</v>
      </c>
      <c r="L50" s="67">
        <f t="shared" si="0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2"/>
        <v>0</v>
      </c>
      <c r="I51" s="67">
        <f t="shared" si="3"/>
        <v>0</v>
      </c>
      <c r="J51" s="67">
        <f t="shared" si="4"/>
        <v>0</v>
      </c>
      <c r="K51" s="67">
        <f t="shared" si="5"/>
        <v>0</v>
      </c>
      <c r="L51" s="67">
        <f t="shared" si="0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2"/>
        <v>0</v>
      </c>
      <c r="I52" s="67">
        <f t="shared" si="3"/>
        <v>0</v>
      </c>
      <c r="J52" s="67">
        <f t="shared" si="4"/>
        <v>0</v>
      </c>
      <c r="K52" s="67">
        <f t="shared" si="5"/>
        <v>0</v>
      </c>
      <c r="L52" s="67">
        <f t="shared" si="0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2"/>
        <v>0</v>
      </c>
      <c r="I53" s="67">
        <f t="shared" si="3"/>
        <v>0</v>
      </c>
      <c r="J53" s="67">
        <f t="shared" si="4"/>
        <v>0</v>
      </c>
      <c r="K53" s="67">
        <f t="shared" si="5"/>
        <v>0</v>
      </c>
      <c r="L53" s="67">
        <f t="shared" si="0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2"/>
        <v>0</v>
      </c>
      <c r="I54" s="67">
        <f t="shared" si="3"/>
        <v>0</v>
      </c>
      <c r="J54" s="67">
        <f t="shared" si="4"/>
        <v>0</v>
      </c>
      <c r="K54" s="67">
        <f t="shared" si="5"/>
        <v>0</v>
      </c>
      <c r="L54" s="67">
        <f t="shared" si="0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2"/>
        <v>0</v>
      </c>
      <c r="I55" s="67">
        <f t="shared" si="3"/>
        <v>0</v>
      </c>
      <c r="J55" s="67">
        <f t="shared" si="4"/>
        <v>0</v>
      </c>
      <c r="K55" s="67">
        <f t="shared" si="5"/>
        <v>0</v>
      </c>
      <c r="L55" s="67">
        <f t="shared" si="0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2"/>
        <v>0</v>
      </c>
      <c r="I56" s="67">
        <f t="shared" si="3"/>
        <v>0</v>
      </c>
      <c r="J56" s="67">
        <f t="shared" si="4"/>
        <v>0</v>
      </c>
      <c r="K56" s="67">
        <f t="shared" si="5"/>
        <v>0</v>
      </c>
      <c r="L56" s="67">
        <f t="shared" si="0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2"/>
        <v>0</v>
      </c>
      <c r="I57" s="67">
        <f t="shared" si="3"/>
        <v>0</v>
      </c>
      <c r="J57" s="67">
        <f t="shared" si="4"/>
        <v>0</v>
      </c>
      <c r="K57" s="67">
        <f t="shared" si="5"/>
        <v>0</v>
      </c>
      <c r="L57" s="67">
        <f t="shared" si="0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2"/>
        <v>0</v>
      </c>
      <c r="I58" s="67">
        <f t="shared" si="3"/>
        <v>0</v>
      </c>
      <c r="J58" s="67">
        <f t="shared" si="4"/>
        <v>0</v>
      </c>
      <c r="K58" s="67">
        <f t="shared" si="5"/>
        <v>0</v>
      </c>
      <c r="L58" s="67">
        <f t="shared" si="0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2"/>
        <v>0</v>
      </c>
      <c r="I59" s="67">
        <f t="shared" si="3"/>
        <v>0</v>
      </c>
      <c r="J59" s="67">
        <f t="shared" si="4"/>
        <v>0</v>
      </c>
      <c r="K59" s="67">
        <f t="shared" si="5"/>
        <v>0</v>
      </c>
      <c r="L59" s="67">
        <f t="shared" si="0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2"/>
        <v>0</v>
      </c>
      <c r="I60" s="67">
        <f t="shared" si="3"/>
        <v>0</v>
      </c>
      <c r="J60" s="67">
        <f t="shared" si="4"/>
        <v>0</v>
      </c>
      <c r="K60" s="67">
        <f t="shared" si="5"/>
        <v>0</v>
      </c>
      <c r="L60" s="67">
        <f t="shared" si="0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2"/>
        <v>0</v>
      </c>
      <c r="I61" s="67">
        <f t="shared" si="3"/>
        <v>0</v>
      </c>
      <c r="J61" s="67">
        <f t="shared" si="4"/>
        <v>0</v>
      </c>
      <c r="K61" s="67">
        <f t="shared" si="5"/>
        <v>0</v>
      </c>
      <c r="L61" s="67">
        <f t="shared" si="0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2"/>
        <v>0</v>
      </c>
      <c r="I62" s="67">
        <f t="shared" si="3"/>
        <v>0</v>
      </c>
      <c r="J62" s="67">
        <f t="shared" si="4"/>
        <v>0</v>
      </c>
      <c r="K62" s="67">
        <f t="shared" si="5"/>
        <v>0</v>
      </c>
      <c r="L62" s="67">
        <f t="shared" si="0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2"/>
        <v>0</v>
      </c>
      <c r="I63" s="67">
        <f t="shared" si="3"/>
        <v>0</v>
      </c>
      <c r="J63" s="67">
        <f t="shared" si="4"/>
        <v>0</v>
      </c>
      <c r="K63" s="67">
        <f t="shared" si="5"/>
        <v>0</v>
      </c>
      <c r="L63" s="67">
        <f t="shared" si="0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2"/>
        <v>0</v>
      </c>
      <c r="I64" s="67">
        <f t="shared" si="3"/>
        <v>0</v>
      </c>
      <c r="J64" s="67">
        <f t="shared" si="4"/>
        <v>0</v>
      </c>
      <c r="K64" s="67">
        <f t="shared" si="5"/>
        <v>0</v>
      </c>
      <c r="L64" s="67">
        <f t="shared" si="0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2"/>
        <v>0</v>
      </c>
      <c r="I65" s="67">
        <f t="shared" si="3"/>
        <v>0</v>
      </c>
      <c r="J65" s="67">
        <f t="shared" si="4"/>
        <v>0</v>
      </c>
      <c r="K65" s="67">
        <f t="shared" si="5"/>
        <v>0</v>
      </c>
      <c r="L65" s="67">
        <f t="shared" si="0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2"/>
        <v>0</v>
      </c>
      <c r="I66" s="67">
        <f t="shared" si="3"/>
        <v>0</v>
      </c>
      <c r="J66" s="67">
        <f t="shared" si="4"/>
        <v>0</v>
      </c>
      <c r="K66" s="67">
        <f t="shared" si="5"/>
        <v>0</v>
      </c>
      <c r="L66" s="67">
        <f t="shared" si="0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2"/>
        <v>0</v>
      </c>
      <c r="I67" s="67">
        <f t="shared" si="3"/>
        <v>0</v>
      </c>
      <c r="J67" s="67">
        <f t="shared" si="4"/>
        <v>0</v>
      </c>
      <c r="K67" s="67">
        <f t="shared" si="5"/>
        <v>0</v>
      </c>
      <c r="L67" s="67">
        <f t="shared" si="0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2"/>
        <v>0</v>
      </c>
      <c r="I68" s="67">
        <f t="shared" si="3"/>
        <v>0</v>
      </c>
      <c r="J68" s="67">
        <f t="shared" si="4"/>
        <v>0</v>
      </c>
      <c r="K68" s="67">
        <f t="shared" si="5"/>
        <v>0</v>
      </c>
      <c r="L68" s="67">
        <f t="shared" si="0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2"/>
        <v>0</v>
      </c>
      <c r="I69" s="67">
        <f t="shared" si="3"/>
        <v>0</v>
      </c>
      <c r="J69" s="67">
        <f t="shared" si="4"/>
        <v>0</v>
      </c>
      <c r="K69" s="67">
        <f t="shared" si="5"/>
        <v>0</v>
      </c>
      <c r="L69" s="67">
        <f t="shared" si="0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2"/>
        <v>0</v>
      </c>
      <c r="I70" s="67">
        <f t="shared" si="3"/>
        <v>0</v>
      </c>
      <c r="J70" s="67">
        <f t="shared" si="4"/>
        <v>0</v>
      </c>
      <c r="K70" s="67">
        <f t="shared" si="5"/>
        <v>0</v>
      </c>
      <c r="L70" s="67">
        <f t="shared" si="0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2"/>
        <v>0</v>
      </c>
      <c r="I71" s="67">
        <f t="shared" si="3"/>
        <v>0</v>
      </c>
      <c r="J71" s="67">
        <f t="shared" si="4"/>
        <v>0</v>
      </c>
      <c r="K71" s="67">
        <f t="shared" si="5"/>
        <v>0</v>
      </c>
      <c r="L71" s="67">
        <f t="shared" si="0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2"/>
        <v>0</v>
      </c>
      <c r="I72" s="67">
        <f t="shared" si="3"/>
        <v>0</v>
      </c>
      <c r="J72" s="67">
        <f t="shared" si="4"/>
        <v>0</v>
      </c>
      <c r="K72" s="67">
        <f t="shared" si="5"/>
        <v>0</v>
      </c>
      <c r="L72" s="67">
        <f t="shared" si="0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2"/>
        <v>0</v>
      </c>
      <c r="I73" s="67">
        <f t="shared" si="3"/>
        <v>0</v>
      </c>
      <c r="J73" s="67">
        <f t="shared" si="4"/>
        <v>0</v>
      </c>
      <c r="K73" s="67">
        <f t="shared" si="5"/>
        <v>0</v>
      </c>
      <c r="L73" s="67">
        <f t="shared" si="0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2"/>
        <v>0</v>
      </c>
      <c r="I74" s="67">
        <f t="shared" si="3"/>
        <v>0</v>
      </c>
      <c r="J74" s="67">
        <f t="shared" si="4"/>
        <v>0</v>
      </c>
      <c r="K74" s="67">
        <f t="shared" si="5"/>
        <v>0</v>
      </c>
      <c r="L74" s="67">
        <f t="shared" si="0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2"/>
        <v>0</v>
      </c>
      <c r="I75" s="67">
        <f t="shared" si="3"/>
        <v>0</v>
      </c>
      <c r="J75" s="67">
        <f t="shared" si="4"/>
        <v>0</v>
      </c>
      <c r="K75" s="67">
        <f t="shared" si="5"/>
        <v>0</v>
      </c>
      <c r="L75" s="67">
        <f t="shared" si="0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2"/>
        <v>0</v>
      </c>
      <c r="I76" s="67">
        <f t="shared" si="3"/>
        <v>0</v>
      </c>
      <c r="J76" s="67">
        <f t="shared" si="4"/>
        <v>0</v>
      </c>
      <c r="K76" s="67">
        <f t="shared" si="5"/>
        <v>0</v>
      </c>
      <c r="L76" s="67">
        <f t="shared" si="0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2"/>
        <v>0</v>
      </c>
      <c r="I77" s="67">
        <f t="shared" si="3"/>
        <v>0</v>
      </c>
      <c r="J77" s="67">
        <f t="shared" si="4"/>
        <v>0</v>
      </c>
      <c r="K77" s="67">
        <f t="shared" si="5"/>
        <v>0</v>
      </c>
      <c r="L77" s="67">
        <f t="shared" si="0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si="2"/>
        <v>0</v>
      </c>
      <c r="I78" s="67">
        <f t="shared" si="3"/>
        <v>0</v>
      </c>
      <c r="J78" s="67">
        <f t="shared" si="4"/>
        <v>0</v>
      </c>
      <c r="K78" s="67">
        <f t="shared" si="5"/>
        <v>0</v>
      </c>
      <c r="L78" s="67">
        <f t="shared" ref="L78:L141" si="7">K78*$F$6</f>
        <v>0</v>
      </c>
      <c r="O78" s="12"/>
      <c r="P78" s="12"/>
      <c r="Q78" s="12"/>
      <c r="R78" s="12"/>
      <c r="S78" s="12"/>
      <c r="T78" s="12"/>
      <c r="U78" s="12">
        <f t="shared" ref="U78:U109" si="8"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ref="H79:H142" si="9">ROUND(IF(F79&gt;=2800,2800*$D$8,F79*$D$8),2)</f>
        <v>0</v>
      </c>
      <c r="I79" s="67">
        <f t="shared" ref="I79:I142" si="10">ROUND(IF(F79&gt;=2800,2800,F79)*(13.71%+(1-13.71%)*9%)*G79*$D$8,2)</f>
        <v>0</v>
      </c>
      <c r="J79" s="67">
        <f t="shared" ref="J79:J142" si="11">ROUND(IF(F79&gt;=2800,2800,F79)*($F$5%+9.76%+6.5%)*G79*$D$8,2)</f>
        <v>0</v>
      </c>
      <c r="K79" s="67">
        <f t="shared" si="5"/>
        <v>0</v>
      </c>
      <c r="L79" s="67">
        <f t="shared" si="7"/>
        <v>0</v>
      </c>
      <c r="O79" s="12"/>
      <c r="P79" s="12"/>
      <c r="Q79" s="12"/>
      <c r="R79" s="12"/>
      <c r="S79" s="12"/>
      <c r="T79" s="12"/>
      <c r="U79" s="12">
        <f t="shared" si="8"/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9"/>
        <v>0</v>
      </c>
      <c r="I80" s="67">
        <f t="shared" si="10"/>
        <v>0</v>
      </c>
      <c r="J80" s="67">
        <f t="shared" si="11"/>
        <v>0</v>
      </c>
      <c r="K80" s="67">
        <f t="shared" ref="K80:K143" si="12">ROUND(J80+H80*(1-(13.71%+(1-13.71%)*9%)*(1-G80)),2)</f>
        <v>0</v>
      </c>
      <c r="L80" s="67">
        <f t="shared" si="7"/>
        <v>0</v>
      </c>
      <c r="O80" s="12"/>
      <c r="P80" s="12"/>
      <c r="Q80" s="12"/>
      <c r="R80" s="12"/>
      <c r="S80" s="12"/>
      <c r="T80" s="12"/>
      <c r="U80" s="12">
        <f t="shared" si="8"/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9"/>
        <v>0</v>
      </c>
      <c r="I81" s="67">
        <f t="shared" si="10"/>
        <v>0</v>
      </c>
      <c r="J81" s="67">
        <f t="shared" si="11"/>
        <v>0</v>
      </c>
      <c r="K81" s="67">
        <f t="shared" si="12"/>
        <v>0</v>
      </c>
      <c r="L81" s="67">
        <f t="shared" si="7"/>
        <v>0</v>
      </c>
      <c r="O81" s="12"/>
      <c r="P81" s="12"/>
      <c r="Q81" s="12"/>
      <c r="R81" s="12"/>
      <c r="S81" s="12"/>
      <c r="T81" s="12"/>
      <c r="U81" s="12">
        <f t="shared" si="8"/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9"/>
        <v>0</v>
      </c>
      <c r="I82" s="67">
        <f t="shared" si="10"/>
        <v>0</v>
      </c>
      <c r="J82" s="67">
        <f t="shared" si="11"/>
        <v>0</v>
      </c>
      <c r="K82" s="67">
        <f t="shared" si="12"/>
        <v>0</v>
      </c>
      <c r="L82" s="67">
        <f t="shared" si="7"/>
        <v>0</v>
      </c>
      <c r="O82" s="12"/>
      <c r="P82" s="12"/>
      <c r="Q82" s="12"/>
      <c r="R82" s="12"/>
      <c r="S82" s="12"/>
      <c r="T82" s="12"/>
      <c r="U82" s="12">
        <f t="shared" si="8"/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9"/>
        <v>0</v>
      </c>
      <c r="I83" s="67">
        <f t="shared" si="10"/>
        <v>0</v>
      </c>
      <c r="J83" s="67">
        <f t="shared" si="11"/>
        <v>0</v>
      </c>
      <c r="K83" s="67">
        <f t="shared" si="12"/>
        <v>0</v>
      </c>
      <c r="L83" s="67">
        <f t="shared" si="7"/>
        <v>0</v>
      </c>
      <c r="O83" s="12"/>
      <c r="P83" s="12"/>
      <c r="Q83" s="12"/>
      <c r="R83" s="12"/>
      <c r="S83" s="12"/>
      <c r="T83" s="12"/>
      <c r="U83" s="12">
        <f t="shared" si="8"/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9"/>
        <v>0</v>
      </c>
      <c r="I84" s="67">
        <f t="shared" si="10"/>
        <v>0</v>
      </c>
      <c r="J84" s="67">
        <f t="shared" si="11"/>
        <v>0</v>
      </c>
      <c r="K84" s="67">
        <f t="shared" si="12"/>
        <v>0</v>
      </c>
      <c r="L84" s="67">
        <f t="shared" si="7"/>
        <v>0</v>
      </c>
      <c r="O84" s="12"/>
      <c r="P84" s="12"/>
      <c r="Q84" s="12"/>
      <c r="R84" s="12"/>
      <c r="S84" s="12"/>
      <c r="T84" s="12"/>
      <c r="U84" s="12">
        <f t="shared" si="8"/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9"/>
        <v>0</v>
      </c>
      <c r="I85" s="67">
        <f t="shared" si="10"/>
        <v>0</v>
      </c>
      <c r="J85" s="67">
        <f t="shared" si="11"/>
        <v>0</v>
      </c>
      <c r="K85" s="67">
        <f t="shared" si="12"/>
        <v>0</v>
      </c>
      <c r="L85" s="67">
        <f t="shared" si="7"/>
        <v>0</v>
      </c>
      <c r="O85" s="12"/>
      <c r="P85" s="12"/>
      <c r="Q85" s="12"/>
      <c r="R85" s="12"/>
      <c r="S85" s="12"/>
      <c r="T85" s="12"/>
      <c r="U85" s="12">
        <f t="shared" si="8"/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9"/>
        <v>0</v>
      </c>
      <c r="I86" s="67">
        <f t="shared" si="10"/>
        <v>0</v>
      </c>
      <c r="J86" s="67">
        <f t="shared" si="11"/>
        <v>0</v>
      </c>
      <c r="K86" s="67">
        <f t="shared" si="12"/>
        <v>0</v>
      </c>
      <c r="L86" s="67">
        <f t="shared" si="7"/>
        <v>0</v>
      </c>
      <c r="O86" s="12"/>
      <c r="P86" s="12"/>
      <c r="Q86" s="12"/>
      <c r="R86" s="12"/>
      <c r="S86" s="12"/>
      <c r="T86" s="12"/>
      <c r="U86" s="12">
        <f t="shared" si="8"/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9"/>
        <v>0</v>
      </c>
      <c r="I87" s="67">
        <f t="shared" si="10"/>
        <v>0</v>
      </c>
      <c r="J87" s="67">
        <f t="shared" si="11"/>
        <v>0</v>
      </c>
      <c r="K87" s="67">
        <f t="shared" si="12"/>
        <v>0</v>
      </c>
      <c r="L87" s="67">
        <f t="shared" si="7"/>
        <v>0</v>
      </c>
      <c r="O87" s="12"/>
      <c r="P87" s="12"/>
      <c r="Q87" s="12"/>
      <c r="R87" s="12"/>
      <c r="S87" s="12"/>
      <c r="T87" s="12"/>
      <c r="U87" s="12">
        <f t="shared" si="8"/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9"/>
        <v>0</v>
      </c>
      <c r="I88" s="67">
        <f t="shared" si="10"/>
        <v>0</v>
      </c>
      <c r="J88" s="67">
        <f t="shared" si="11"/>
        <v>0</v>
      </c>
      <c r="K88" s="67">
        <f t="shared" si="12"/>
        <v>0</v>
      </c>
      <c r="L88" s="67">
        <f t="shared" si="7"/>
        <v>0</v>
      </c>
      <c r="O88" s="12"/>
      <c r="P88" s="12"/>
      <c r="Q88" s="12"/>
      <c r="R88" s="12"/>
      <c r="S88" s="12"/>
      <c r="T88" s="12"/>
      <c r="U88" s="12">
        <f t="shared" si="8"/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9"/>
        <v>0</v>
      </c>
      <c r="I89" s="67">
        <f t="shared" si="10"/>
        <v>0</v>
      </c>
      <c r="J89" s="67">
        <f t="shared" si="11"/>
        <v>0</v>
      </c>
      <c r="K89" s="67">
        <f t="shared" si="12"/>
        <v>0</v>
      </c>
      <c r="L89" s="67">
        <f t="shared" si="7"/>
        <v>0</v>
      </c>
      <c r="O89" s="12"/>
      <c r="P89" s="12"/>
      <c r="Q89" s="12"/>
      <c r="R89" s="12"/>
      <c r="S89" s="12"/>
      <c r="T89" s="12"/>
      <c r="U89" s="12">
        <f t="shared" si="8"/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9"/>
        <v>0</v>
      </c>
      <c r="I90" s="67">
        <f t="shared" si="10"/>
        <v>0</v>
      </c>
      <c r="J90" s="67">
        <f t="shared" si="11"/>
        <v>0</v>
      </c>
      <c r="K90" s="67">
        <f t="shared" si="12"/>
        <v>0</v>
      </c>
      <c r="L90" s="67">
        <f t="shared" si="7"/>
        <v>0</v>
      </c>
      <c r="O90" s="12"/>
      <c r="P90" s="12"/>
      <c r="Q90" s="12"/>
      <c r="R90" s="12"/>
      <c r="S90" s="12"/>
      <c r="T90" s="12"/>
      <c r="U90" s="12">
        <f t="shared" si="8"/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9"/>
        <v>0</v>
      </c>
      <c r="I91" s="67">
        <f t="shared" si="10"/>
        <v>0</v>
      </c>
      <c r="J91" s="67">
        <f t="shared" si="11"/>
        <v>0</v>
      </c>
      <c r="K91" s="67">
        <f t="shared" si="12"/>
        <v>0</v>
      </c>
      <c r="L91" s="67">
        <f t="shared" si="7"/>
        <v>0</v>
      </c>
      <c r="O91" s="12"/>
      <c r="P91" s="12"/>
      <c r="Q91" s="12"/>
      <c r="R91" s="12"/>
      <c r="S91" s="12"/>
      <c r="T91" s="12"/>
      <c r="U91" s="12">
        <f t="shared" si="8"/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9"/>
        <v>0</v>
      </c>
      <c r="I92" s="67">
        <f t="shared" si="10"/>
        <v>0</v>
      </c>
      <c r="J92" s="67">
        <f t="shared" si="11"/>
        <v>0</v>
      </c>
      <c r="K92" s="67">
        <f t="shared" si="12"/>
        <v>0</v>
      </c>
      <c r="L92" s="67">
        <f t="shared" si="7"/>
        <v>0</v>
      </c>
      <c r="O92" s="12"/>
      <c r="P92" s="12"/>
      <c r="Q92" s="12"/>
      <c r="R92" s="12"/>
      <c r="S92" s="12"/>
      <c r="T92" s="12"/>
      <c r="U92" s="12">
        <f t="shared" si="8"/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9"/>
        <v>0</v>
      </c>
      <c r="I93" s="67">
        <f t="shared" si="10"/>
        <v>0</v>
      </c>
      <c r="J93" s="67">
        <f t="shared" si="11"/>
        <v>0</v>
      </c>
      <c r="K93" s="67">
        <f t="shared" si="12"/>
        <v>0</v>
      </c>
      <c r="L93" s="67">
        <f t="shared" si="7"/>
        <v>0</v>
      </c>
      <c r="O93" s="12"/>
      <c r="P93" s="12"/>
      <c r="Q93" s="12"/>
      <c r="R93" s="12"/>
      <c r="S93" s="12"/>
      <c r="T93" s="12"/>
      <c r="U93" s="12">
        <f t="shared" si="8"/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9"/>
        <v>0</v>
      </c>
      <c r="I94" s="67">
        <f t="shared" si="10"/>
        <v>0</v>
      </c>
      <c r="J94" s="67">
        <f t="shared" si="11"/>
        <v>0</v>
      </c>
      <c r="K94" s="67">
        <f t="shared" si="12"/>
        <v>0</v>
      </c>
      <c r="L94" s="67">
        <f t="shared" si="7"/>
        <v>0</v>
      </c>
      <c r="O94" s="12"/>
      <c r="P94" s="12"/>
      <c r="Q94" s="12"/>
      <c r="R94" s="12"/>
      <c r="S94" s="12"/>
      <c r="T94" s="12"/>
      <c r="U94" s="12">
        <f t="shared" si="8"/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9"/>
        <v>0</v>
      </c>
      <c r="I95" s="67">
        <f t="shared" si="10"/>
        <v>0</v>
      </c>
      <c r="J95" s="67">
        <f t="shared" si="11"/>
        <v>0</v>
      </c>
      <c r="K95" s="67">
        <f t="shared" si="12"/>
        <v>0</v>
      </c>
      <c r="L95" s="67">
        <f t="shared" si="7"/>
        <v>0</v>
      </c>
      <c r="O95" s="12"/>
      <c r="P95" s="12"/>
      <c r="Q95" s="12"/>
      <c r="R95" s="12"/>
      <c r="S95" s="12"/>
      <c r="T95" s="12"/>
      <c r="U95" s="12">
        <f t="shared" si="8"/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9"/>
        <v>0</v>
      </c>
      <c r="I96" s="67">
        <f t="shared" si="10"/>
        <v>0</v>
      </c>
      <c r="J96" s="67">
        <f t="shared" si="11"/>
        <v>0</v>
      </c>
      <c r="K96" s="67">
        <f t="shared" si="12"/>
        <v>0</v>
      </c>
      <c r="L96" s="67">
        <f t="shared" si="7"/>
        <v>0</v>
      </c>
      <c r="O96" s="12"/>
      <c r="P96" s="12"/>
      <c r="Q96" s="12"/>
      <c r="R96" s="12"/>
      <c r="S96" s="12"/>
      <c r="T96" s="12"/>
      <c r="U96" s="12">
        <f t="shared" si="8"/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9"/>
        <v>0</v>
      </c>
      <c r="I97" s="67">
        <f t="shared" si="10"/>
        <v>0</v>
      </c>
      <c r="J97" s="67">
        <f t="shared" si="11"/>
        <v>0</v>
      </c>
      <c r="K97" s="67">
        <f t="shared" si="12"/>
        <v>0</v>
      </c>
      <c r="L97" s="67">
        <f t="shared" si="7"/>
        <v>0</v>
      </c>
      <c r="O97" s="12"/>
      <c r="P97" s="12"/>
      <c r="Q97" s="12"/>
      <c r="R97" s="12"/>
      <c r="S97" s="12"/>
      <c r="T97" s="12"/>
      <c r="U97" s="12">
        <f t="shared" si="8"/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9"/>
        <v>0</v>
      </c>
      <c r="I98" s="67">
        <f t="shared" si="10"/>
        <v>0</v>
      </c>
      <c r="J98" s="67">
        <f t="shared" si="11"/>
        <v>0</v>
      </c>
      <c r="K98" s="67">
        <f t="shared" si="12"/>
        <v>0</v>
      </c>
      <c r="L98" s="67">
        <f t="shared" si="7"/>
        <v>0</v>
      </c>
      <c r="O98" s="12"/>
      <c r="P98" s="12"/>
      <c r="Q98" s="12"/>
      <c r="R98" s="12"/>
      <c r="S98" s="12"/>
      <c r="T98" s="12"/>
      <c r="U98" s="12">
        <f t="shared" si="8"/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9"/>
        <v>0</v>
      </c>
      <c r="I99" s="67">
        <f t="shared" si="10"/>
        <v>0</v>
      </c>
      <c r="J99" s="67">
        <f t="shared" si="11"/>
        <v>0</v>
      </c>
      <c r="K99" s="67">
        <f t="shared" si="12"/>
        <v>0</v>
      </c>
      <c r="L99" s="67">
        <f t="shared" si="7"/>
        <v>0</v>
      </c>
      <c r="O99" s="12"/>
      <c r="P99" s="12"/>
      <c r="Q99" s="12"/>
      <c r="R99" s="12"/>
      <c r="S99" s="12"/>
      <c r="T99" s="12"/>
      <c r="U99" s="12">
        <f t="shared" si="8"/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9"/>
        <v>0</v>
      </c>
      <c r="I100" s="67">
        <f t="shared" si="10"/>
        <v>0</v>
      </c>
      <c r="J100" s="67">
        <f t="shared" si="11"/>
        <v>0</v>
      </c>
      <c r="K100" s="67">
        <f t="shared" si="12"/>
        <v>0</v>
      </c>
      <c r="L100" s="67">
        <f t="shared" si="7"/>
        <v>0</v>
      </c>
      <c r="O100" s="12"/>
      <c r="P100" s="12"/>
      <c r="Q100" s="12"/>
      <c r="R100" s="12"/>
      <c r="S100" s="12"/>
      <c r="T100" s="12"/>
      <c r="U100" s="12">
        <f t="shared" si="8"/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9"/>
        <v>0</v>
      </c>
      <c r="I101" s="67">
        <f t="shared" si="10"/>
        <v>0</v>
      </c>
      <c r="J101" s="67">
        <f t="shared" si="11"/>
        <v>0</v>
      </c>
      <c r="K101" s="67">
        <f t="shared" si="12"/>
        <v>0</v>
      </c>
      <c r="L101" s="67">
        <f t="shared" si="7"/>
        <v>0</v>
      </c>
      <c r="O101" s="12"/>
      <c r="P101" s="12"/>
      <c r="Q101" s="12"/>
      <c r="R101" s="12"/>
      <c r="S101" s="12"/>
      <c r="T101" s="12"/>
      <c r="U101" s="12">
        <f t="shared" si="8"/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9"/>
        <v>0</v>
      </c>
      <c r="I102" s="67">
        <f t="shared" si="10"/>
        <v>0</v>
      </c>
      <c r="J102" s="67">
        <f t="shared" si="11"/>
        <v>0</v>
      </c>
      <c r="K102" s="67">
        <f t="shared" si="12"/>
        <v>0</v>
      </c>
      <c r="L102" s="67">
        <f t="shared" si="7"/>
        <v>0</v>
      </c>
      <c r="O102" s="12"/>
      <c r="P102" s="12"/>
      <c r="Q102" s="12"/>
      <c r="R102" s="12"/>
      <c r="S102" s="12"/>
      <c r="T102" s="12"/>
      <c r="U102" s="12">
        <f t="shared" si="8"/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9"/>
        <v>0</v>
      </c>
      <c r="I103" s="67">
        <f t="shared" si="10"/>
        <v>0</v>
      </c>
      <c r="J103" s="67">
        <f t="shared" si="11"/>
        <v>0</v>
      </c>
      <c r="K103" s="67">
        <f t="shared" si="12"/>
        <v>0</v>
      </c>
      <c r="L103" s="67">
        <f t="shared" si="7"/>
        <v>0</v>
      </c>
      <c r="O103" s="12"/>
      <c r="P103" s="12"/>
      <c r="Q103" s="12"/>
      <c r="R103" s="12"/>
      <c r="S103" s="12"/>
      <c r="T103" s="12"/>
      <c r="U103" s="12">
        <f t="shared" si="8"/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9"/>
        <v>0</v>
      </c>
      <c r="I104" s="67">
        <f t="shared" si="10"/>
        <v>0</v>
      </c>
      <c r="J104" s="67">
        <f t="shared" si="11"/>
        <v>0</v>
      </c>
      <c r="K104" s="67">
        <f t="shared" si="12"/>
        <v>0</v>
      </c>
      <c r="L104" s="67">
        <f t="shared" si="7"/>
        <v>0</v>
      </c>
      <c r="O104" s="12"/>
      <c r="P104" s="12"/>
      <c r="Q104" s="12"/>
      <c r="R104" s="12"/>
      <c r="S104" s="12"/>
      <c r="T104" s="12"/>
      <c r="U104" s="12">
        <f t="shared" si="8"/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9"/>
        <v>0</v>
      </c>
      <c r="I105" s="67">
        <f t="shared" si="10"/>
        <v>0</v>
      </c>
      <c r="J105" s="67">
        <f t="shared" si="11"/>
        <v>0</v>
      </c>
      <c r="K105" s="67">
        <f t="shared" si="12"/>
        <v>0</v>
      </c>
      <c r="L105" s="67">
        <f t="shared" si="7"/>
        <v>0</v>
      </c>
      <c r="O105" s="12"/>
      <c r="P105" s="12"/>
      <c r="Q105" s="12"/>
      <c r="R105" s="12"/>
      <c r="S105" s="12"/>
      <c r="T105" s="12"/>
      <c r="U105" s="12">
        <f t="shared" si="8"/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9"/>
        <v>0</v>
      </c>
      <c r="I106" s="67">
        <f t="shared" si="10"/>
        <v>0</v>
      </c>
      <c r="J106" s="67">
        <f t="shared" si="11"/>
        <v>0</v>
      </c>
      <c r="K106" s="67">
        <f t="shared" si="12"/>
        <v>0</v>
      </c>
      <c r="L106" s="67">
        <f t="shared" si="7"/>
        <v>0</v>
      </c>
      <c r="O106" s="12"/>
      <c r="P106" s="12"/>
      <c r="Q106" s="12"/>
      <c r="R106" s="12"/>
      <c r="S106" s="12"/>
      <c r="T106" s="12"/>
      <c r="U106" s="12">
        <f t="shared" si="8"/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9"/>
        <v>0</v>
      </c>
      <c r="I107" s="67">
        <f t="shared" si="10"/>
        <v>0</v>
      </c>
      <c r="J107" s="67">
        <f t="shared" si="11"/>
        <v>0</v>
      </c>
      <c r="K107" s="67">
        <f t="shared" si="12"/>
        <v>0</v>
      </c>
      <c r="L107" s="67">
        <f t="shared" si="7"/>
        <v>0</v>
      </c>
      <c r="O107" s="12"/>
      <c r="P107" s="12"/>
      <c r="Q107" s="12"/>
      <c r="R107" s="12"/>
      <c r="S107" s="12"/>
      <c r="T107" s="12"/>
      <c r="U107" s="12">
        <f t="shared" si="8"/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9"/>
        <v>0</v>
      </c>
      <c r="I108" s="67">
        <f t="shared" si="10"/>
        <v>0</v>
      </c>
      <c r="J108" s="67">
        <f t="shared" si="11"/>
        <v>0</v>
      </c>
      <c r="K108" s="67">
        <f t="shared" si="12"/>
        <v>0</v>
      </c>
      <c r="L108" s="67">
        <f t="shared" si="7"/>
        <v>0</v>
      </c>
      <c r="O108" s="12"/>
      <c r="P108" s="12"/>
      <c r="Q108" s="12"/>
      <c r="R108" s="12"/>
      <c r="S108" s="12"/>
      <c r="T108" s="12"/>
      <c r="U108" s="12">
        <f t="shared" si="8"/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9"/>
        <v>0</v>
      </c>
      <c r="I109" s="67">
        <f t="shared" si="10"/>
        <v>0</v>
      </c>
      <c r="J109" s="67">
        <f t="shared" si="11"/>
        <v>0</v>
      </c>
      <c r="K109" s="67">
        <f t="shared" si="12"/>
        <v>0</v>
      </c>
      <c r="L109" s="67">
        <f t="shared" si="7"/>
        <v>0</v>
      </c>
      <c r="O109" s="12"/>
      <c r="P109" s="12"/>
      <c r="Q109" s="12"/>
      <c r="R109" s="12"/>
      <c r="S109" s="12"/>
      <c r="T109" s="12"/>
      <c r="U109" s="12">
        <f t="shared" si="8"/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9"/>
        <v>0</v>
      </c>
      <c r="I110" s="67">
        <f t="shared" si="10"/>
        <v>0</v>
      </c>
      <c r="J110" s="67">
        <f t="shared" si="11"/>
        <v>0</v>
      </c>
      <c r="K110" s="67">
        <f t="shared" si="12"/>
        <v>0</v>
      </c>
      <c r="L110" s="67">
        <f t="shared" si="7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9"/>
        <v>0</v>
      </c>
      <c r="I111" s="67">
        <f t="shared" si="10"/>
        <v>0</v>
      </c>
      <c r="J111" s="67">
        <f t="shared" si="11"/>
        <v>0</v>
      </c>
      <c r="K111" s="67">
        <f t="shared" si="12"/>
        <v>0</v>
      </c>
      <c r="L111" s="67">
        <f t="shared" si="7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9"/>
        <v>0</v>
      </c>
      <c r="I112" s="67">
        <f t="shared" si="10"/>
        <v>0</v>
      </c>
      <c r="J112" s="67">
        <f t="shared" si="11"/>
        <v>0</v>
      </c>
      <c r="K112" s="67">
        <f t="shared" si="12"/>
        <v>0</v>
      </c>
      <c r="L112" s="67">
        <f t="shared" si="7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9"/>
        <v>0</v>
      </c>
      <c r="I113" s="67">
        <f t="shared" si="10"/>
        <v>0</v>
      </c>
      <c r="J113" s="67">
        <f t="shared" si="11"/>
        <v>0</v>
      </c>
      <c r="K113" s="67">
        <f t="shared" si="12"/>
        <v>0</v>
      </c>
      <c r="L113" s="67">
        <f t="shared" si="7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9"/>
        <v>0</v>
      </c>
      <c r="I114" s="67">
        <f t="shared" si="10"/>
        <v>0</v>
      </c>
      <c r="J114" s="67">
        <f t="shared" si="11"/>
        <v>0</v>
      </c>
      <c r="K114" s="67">
        <f t="shared" si="12"/>
        <v>0</v>
      </c>
      <c r="L114" s="67">
        <f t="shared" si="7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9"/>
        <v>0</v>
      </c>
      <c r="I115" s="67">
        <f t="shared" si="10"/>
        <v>0</v>
      </c>
      <c r="J115" s="67">
        <f t="shared" si="11"/>
        <v>0</v>
      </c>
      <c r="K115" s="67">
        <f t="shared" si="12"/>
        <v>0</v>
      </c>
      <c r="L115" s="67">
        <f t="shared" si="7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9"/>
        <v>0</v>
      </c>
      <c r="I116" s="67">
        <f t="shared" si="10"/>
        <v>0</v>
      </c>
      <c r="J116" s="67">
        <f t="shared" si="11"/>
        <v>0</v>
      </c>
      <c r="K116" s="67">
        <f t="shared" si="12"/>
        <v>0</v>
      </c>
      <c r="L116" s="67">
        <f t="shared" si="7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9"/>
        <v>0</v>
      </c>
      <c r="I117" s="67">
        <f t="shared" si="10"/>
        <v>0</v>
      </c>
      <c r="J117" s="67">
        <f t="shared" si="11"/>
        <v>0</v>
      </c>
      <c r="K117" s="67">
        <f t="shared" si="12"/>
        <v>0</v>
      </c>
      <c r="L117" s="67">
        <f t="shared" si="7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9"/>
        <v>0</v>
      </c>
      <c r="I118" s="67">
        <f t="shared" si="10"/>
        <v>0</v>
      </c>
      <c r="J118" s="67">
        <f t="shared" si="11"/>
        <v>0</v>
      </c>
      <c r="K118" s="67">
        <f t="shared" si="12"/>
        <v>0</v>
      </c>
      <c r="L118" s="67">
        <f t="shared" si="7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9"/>
        <v>0</v>
      </c>
      <c r="I119" s="67">
        <f t="shared" si="10"/>
        <v>0</v>
      </c>
      <c r="J119" s="67">
        <f t="shared" si="11"/>
        <v>0</v>
      </c>
      <c r="K119" s="67">
        <f t="shared" si="12"/>
        <v>0</v>
      </c>
      <c r="L119" s="67">
        <f t="shared" si="7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9"/>
        <v>0</v>
      </c>
      <c r="I120" s="67">
        <f t="shared" si="10"/>
        <v>0</v>
      </c>
      <c r="J120" s="67">
        <f t="shared" si="11"/>
        <v>0</v>
      </c>
      <c r="K120" s="67">
        <f t="shared" si="12"/>
        <v>0</v>
      </c>
      <c r="L120" s="67">
        <f t="shared" si="7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9"/>
        <v>0</v>
      </c>
      <c r="I121" s="67">
        <f t="shared" si="10"/>
        <v>0</v>
      </c>
      <c r="J121" s="67">
        <f t="shared" si="11"/>
        <v>0</v>
      </c>
      <c r="K121" s="67">
        <f t="shared" si="12"/>
        <v>0</v>
      </c>
      <c r="L121" s="67">
        <f t="shared" si="7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9"/>
        <v>0</v>
      </c>
      <c r="I122" s="67">
        <f t="shared" si="10"/>
        <v>0</v>
      </c>
      <c r="J122" s="67">
        <f t="shared" si="11"/>
        <v>0</v>
      </c>
      <c r="K122" s="67">
        <f t="shared" si="12"/>
        <v>0</v>
      </c>
      <c r="L122" s="67">
        <f t="shared" si="7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9"/>
        <v>0</v>
      </c>
      <c r="I123" s="67">
        <f t="shared" si="10"/>
        <v>0</v>
      </c>
      <c r="J123" s="67">
        <f t="shared" si="11"/>
        <v>0</v>
      </c>
      <c r="K123" s="67">
        <f t="shared" si="12"/>
        <v>0</v>
      </c>
      <c r="L123" s="67">
        <f t="shared" si="7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9"/>
        <v>0</v>
      </c>
      <c r="I124" s="67">
        <f t="shared" si="10"/>
        <v>0</v>
      </c>
      <c r="J124" s="67">
        <f t="shared" si="11"/>
        <v>0</v>
      </c>
      <c r="K124" s="67">
        <f t="shared" si="12"/>
        <v>0</v>
      </c>
      <c r="L124" s="67">
        <f t="shared" si="7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9"/>
        <v>0</v>
      </c>
      <c r="I125" s="67">
        <f t="shared" si="10"/>
        <v>0</v>
      </c>
      <c r="J125" s="67">
        <f t="shared" si="11"/>
        <v>0</v>
      </c>
      <c r="K125" s="67">
        <f t="shared" si="12"/>
        <v>0</v>
      </c>
      <c r="L125" s="67">
        <f t="shared" si="7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9"/>
        <v>0</v>
      </c>
      <c r="I126" s="67">
        <f t="shared" si="10"/>
        <v>0</v>
      </c>
      <c r="J126" s="67">
        <f t="shared" si="11"/>
        <v>0</v>
      </c>
      <c r="K126" s="67">
        <f t="shared" si="12"/>
        <v>0</v>
      </c>
      <c r="L126" s="67">
        <f t="shared" si="7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9"/>
        <v>0</v>
      </c>
      <c r="I127" s="67">
        <f t="shared" si="10"/>
        <v>0</v>
      </c>
      <c r="J127" s="67">
        <f t="shared" si="11"/>
        <v>0</v>
      </c>
      <c r="K127" s="67">
        <f t="shared" si="12"/>
        <v>0</v>
      </c>
      <c r="L127" s="67">
        <f t="shared" si="7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9"/>
        <v>0</v>
      </c>
      <c r="I128" s="67">
        <f t="shared" si="10"/>
        <v>0</v>
      </c>
      <c r="J128" s="67">
        <f t="shared" si="11"/>
        <v>0</v>
      </c>
      <c r="K128" s="67">
        <f t="shared" si="12"/>
        <v>0</v>
      </c>
      <c r="L128" s="67">
        <f t="shared" si="7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9"/>
        <v>0</v>
      </c>
      <c r="I129" s="67">
        <f t="shared" si="10"/>
        <v>0</v>
      </c>
      <c r="J129" s="67">
        <f t="shared" si="11"/>
        <v>0</v>
      </c>
      <c r="K129" s="67">
        <f t="shared" si="12"/>
        <v>0</v>
      </c>
      <c r="L129" s="67">
        <f t="shared" si="7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9"/>
        <v>0</v>
      </c>
      <c r="I130" s="67">
        <f t="shared" si="10"/>
        <v>0</v>
      </c>
      <c r="J130" s="67">
        <f t="shared" si="11"/>
        <v>0</v>
      </c>
      <c r="K130" s="67">
        <f t="shared" si="12"/>
        <v>0</v>
      </c>
      <c r="L130" s="67">
        <f t="shared" si="7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9"/>
        <v>0</v>
      </c>
      <c r="I131" s="67">
        <f t="shared" si="10"/>
        <v>0</v>
      </c>
      <c r="J131" s="67">
        <f t="shared" si="11"/>
        <v>0</v>
      </c>
      <c r="K131" s="67">
        <f t="shared" si="12"/>
        <v>0</v>
      </c>
      <c r="L131" s="67">
        <f t="shared" si="7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9"/>
        <v>0</v>
      </c>
      <c r="I132" s="67">
        <f t="shared" si="10"/>
        <v>0</v>
      </c>
      <c r="J132" s="67">
        <f t="shared" si="11"/>
        <v>0</v>
      </c>
      <c r="K132" s="67">
        <f t="shared" si="12"/>
        <v>0</v>
      </c>
      <c r="L132" s="67">
        <f t="shared" si="7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9"/>
        <v>0</v>
      </c>
      <c r="I133" s="67">
        <f t="shared" si="10"/>
        <v>0</v>
      </c>
      <c r="J133" s="67">
        <f t="shared" si="11"/>
        <v>0</v>
      </c>
      <c r="K133" s="67">
        <f t="shared" si="12"/>
        <v>0</v>
      </c>
      <c r="L133" s="67">
        <f t="shared" si="7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9"/>
        <v>0</v>
      </c>
      <c r="I134" s="67">
        <f t="shared" si="10"/>
        <v>0</v>
      </c>
      <c r="J134" s="67">
        <f t="shared" si="11"/>
        <v>0</v>
      </c>
      <c r="K134" s="67">
        <f t="shared" si="12"/>
        <v>0</v>
      </c>
      <c r="L134" s="67">
        <f t="shared" si="7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9"/>
        <v>0</v>
      </c>
      <c r="I135" s="67">
        <f t="shared" si="10"/>
        <v>0</v>
      </c>
      <c r="J135" s="67">
        <f t="shared" si="11"/>
        <v>0</v>
      </c>
      <c r="K135" s="67">
        <f t="shared" si="12"/>
        <v>0</v>
      </c>
      <c r="L135" s="67">
        <f t="shared" si="7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9"/>
        <v>0</v>
      </c>
      <c r="I136" s="67">
        <f t="shared" si="10"/>
        <v>0</v>
      </c>
      <c r="J136" s="67">
        <f t="shared" si="11"/>
        <v>0</v>
      </c>
      <c r="K136" s="67">
        <f t="shared" si="12"/>
        <v>0</v>
      </c>
      <c r="L136" s="67">
        <f t="shared" si="7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9"/>
        <v>0</v>
      </c>
      <c r="I137" s="67">
        <f t="shared" si="10"/>
        <v>0</v>
      </c>
      <c r="J137" s="67">
        <f t="shared" si="11"/>
        <v>0</v>
      </c>
      <c r="K137" s="67">
        <f t="shared" si="12"/>
        <v>0</v>
      </c>
      <c r="L137" s="67">
        <f t="shared" si="7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9"/>
        <v>0</v>
      </c>
      <c r="I138" s="67">
        <f t="shared" si="10"/>
        <v>0</v>
      </c>
      <c r="J138" s="67">
        <f t="shared" si="11"/>
        <v>0</v>
      </c>
      <c r="K138" s="67">
        <f t="shared" si="12"/>
        <v>0</v>
      </c>
      <c r="L138" s="67">
        <f t="shared" si="7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9"/>
        <v>0</v>
      </c>
      <c r="I139" s="67">
        <f t="shared" si="10"/>
        <v>0</v>
      </c>
      <c r="J139" s="67">
        <f t="shared" si="11"/>
        <v>0</v>
      </c>
      <c r="K139" s="67">
        <f t="shared" si="12"/>
        <v>0</v>
      </c>
      <c r="L139" s="67">
        <f t="shared" si="7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9"/>
        <v>0</v>
      </c>
      <c r="I140" s="67">
        <f t="shared" si="10"/>
        <v>0</v>
      </c>
      <c r="J140" s="67">
        <f t="shared" si="11"/>
        <v>0</v>
      </c>
      <c r="K140" s="67">
        <f t="shared" si="12"/>
        <v>0</v>
      </c>
      <c r="L140" s="67">
        <f t="shared" si="7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9"/>
        <v>0</v>
      </c>
      <c r="I141" s="67">
        <f t="shared" si="10"/>
        <v>0</v>
      </c>
      <c r="J141" s="67">
        <f t="shared" si="11"/>
        <v>0</v>
      </c>
      <c r="K141" s="67">
        <f t="shared" si="12"/>
        <v>0</v>
      </c>
      <c r="L141" s="67">
        <f t="shared" si="7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si="9"/>
        <v>0</v>
      </c>
      <c r="I142" s="67">
        <f t="shared" si="10"/>
        <v>0</v>
      </c>
      <c r="J142" s="67">
        <f t="shared" si="11"/>
        <v>0</v>
      </c>
      <c r="K142" s="67">
        <f t="shared" si="12"/>
        <v>0</v>
      </c>
      <c r="L142" s="67">
        <f t="shared" ref="L142:L205" si="14">K142*$F$6</f>
        <v>0</v>
      </c>
      <c r="O142" s="12"/>
      <c r="P142" s="12"/>
      <c r="Q142" s="12"/>
      <c r="R142" s="12"/>
      <c r="S142" s="12"/>
      <c r="T142" s="12"/>
      <c r="U142" s="12">
        <f t="shared" ref="U142:U173" si="15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ref="H143:H206" si="16">ROUND(IF(F143&gt;=2800,2800*$D$8,F143*$D$8),2)</f>
        <v>0</v>
      </c>
      <c r="I143" s="67">
        <f t="shared" ref="I143:I206" si="17">ROUND(IF(F143&gt;=2800,2800,F143)*(13.71%+(1-13.71%)*9%)*G143*$D$8,2)</f>
        <v>0</v>
      </c>
      <c r="J143" s="67">
        <f t="shared" ref="J143:J206" si="18">ROUND(IF(F143&gt;=2800,2800,F143)*($F$5%+9.76%+6.5%)*G143*$D$8,2)</f>
        <v>0</v>
      </c>
      <c r="K143" s="67">
        <f t="shared" si="12"/>
        <v>0</v>
      </c>
      <c r="L143" s="67">
        <f t="shared" si="14"/>
        <v>0</v>
      </c>
      <c r="O143" s="12"/>
      <c r="P143" s="12"/>
      <c r="Q143" s="12"/>
      <c r="R143" s="12"/>
      <c r="S143" s="12"/>
      <c r="T143" s="12"/>
      <c r="U143" s="12">
        <f t="shared" si="15"/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6"/>
        <v>0</v>
      </c>
      <c r="I144" s="67">
        <f t="shared" si="17"/>
        <v>0</v>
      </c>
      <c r="J144" s="67">
        <f t="shared" si="18"/>
        <v>0</v>
      </c>
      <c r="K144" s="67">
        <f t="shared" ref="K144:K207" si="19">ROUND(J144+H144*(1-(13.71%+(1-13.71%)*9%)*(1-G144)),2)</f>
        <v>0</v>
      </c>
      <c r="L144" s="67">
        <f t="shared" si="14"/>
        <v>0</v>
      </c>
      <c r="O144" s="12"/>
      <c r="P144" s="12"/>
      <c r="Q144" s="12"/>
      <c r="R144" s="12"/>
      <c r="S144" s="12"/>
      <c r="T144" s="12"/>
      <c r="U144" s="12">
        <f t="shared" si="15"/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6"/>
        <v>0</v>
      </c>
      <c r="I145" s="67">
        <f t="shared" si="17"/>
        <v>0</v>
      </c>
      <c r="J145" s="67">
        <f t="shared" si="18"/>
        <v>0</v>
      </c>
      <c r="K145" s="67">
        <f t="shared" si="19"/>
        <v>0</v>
      </c>
      <c r="L145" s="67">
        <f t="shared" si="14"/>
        <v>0</v>
      </c>
      <c r="O145" s="12"/>
      <c r="P145" s="12"/>
      <c r="Q145" s="12"/>
      <c r="R145" s="12"/>
      <c r="S145" s="12"/>
      <c r="T145" s="12"/>
      <c r="U145" s="12">
        <f t="shared" si="15"/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6"/>
        <v>0</v>
      </c>
      <c r="I146" s="67">
        <f t="shared" si="17"/>
        <v>0</v>
      </c>
      <c r="J146" s="67">
        <f t="shared" si="18"/>
        <v>0</v>
      </c>
      <c r="K146" s="67">
        <f t="shared" si="19"/>
        <v>0</v>
      </c>
      <c r="L146" s="67">
        <f t="shared" si="14"/>
        <v>0</v>
      </c>
      <c r="O146" s="12"/>
      <c r="P146" s="12"/>
      <c r="Q146" s="12"/>
      <c r="R146" s="12"/>
      <c r="S146" s="12"/>
      <c r="T146" s="12"/>
      <c r="U146" s="12">
        <f t="shared" si="15"/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6"/>
        <v>0</v>
      </c>
      <c r="I147" s="67">
        <f t="shared" si="17"/>
        <v>0</v>
      </c>
      <c r="J147" s="67">
        <f t="shared" si="18"/>
        <v>0</v>
      </c>
      <c r="K147" s="67">
        <f t="shared" si="19"/>
        <v>0</v>
      </c>
      <c r="L147" s="67">
        <f t="shared" si="14"/>
        <v>0</v>
      </c>
      <c r="O147" s="12"/>
      <c r="P147" s="12"/>
      <c r="Q147" s="12"/>
      <c r="R147" s="12"/>
      <c r="S147" s="12"/>
      <c r="T147" s="12"/>
      <c r="U147" s="12">
        <f t="shared" si="15"/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6"/>
        <v>0</v>
      </c>
      <c r="I148" s="67">
        <f t="shared" si="17"/>
        <v>0</v>
      </c>
      <c r="J148" s="67">
        <f t="shared" si="18"/>
        <v>0</v>
      </c>
      <c r="K148" s="67">
        <f t="shared" si="19"/>
        <v>0</v>
      </c>
      <c r="L148" s="67">
        <f t="shared" si="14"/>
        <v>0</v>
      </c>
      <c r="O148" s="12"/>
      <c r="P148" s="12"/>
      <c r="Q148" s="12"/>
      <c r="R148" s="12"/>
      <c r="S148" s="12"/>
      <c r="T148" s="12"/>
      <c r="U148" s="12">
        <f t="shared" si="15"/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6"/>
        <v>0</v>
      </c>
      <c r="I149" s="67">
        <f t="shared" si="17"/>
        <v>0</v>
      </c>
      <c r="J149" s="67">
        <f t="shared" si="18"/>
        <v>0</v>
      </c>
      <c r="K149" s="67">
        <f t="shared" si="19"/>
        <v>0</v>
      </c>
      <c r="L149" s="67">
        <f t="shared" si="14"/>
        <v>0</v>
      </c>
      <c r="O149" s="12"/>
      <c r="P149" s="12"/>
      <c r="Q149" s="12"/>
      <c r="R149" s="12"/>
      <c r="S149" s="12"/>
      <c r="T149" s="12"/>
      <c r="U149" s="12">
        <f t="shared" si="15"/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6"/>
        <v>0</v>
      </c>
      <c r="I150" s="67">
        <f t="shared" si="17"/>
        <v>0</v>
      </c>
      <c r="J150" s="67">
        <f t="shared" si="18"/>
        <v>0</v>
      </c>
      <c r="K150" s="67">
        <f t="shared" si="19"/>
        <v>0</v>
      </c>
      <c r="L150" s="67">
        <f t="shared" si="14"/>
        <v>0</v>
      </c>
      <c r="O150" s="12"/>
      <c r="P150" s="12"/>
      <c r="Q150" s="12"/>
      <c r="R150" s="12"/>
      <c r="S150" s="12"/>
      <c r="T150" s="12"/>
      <c r="U150" s="12">
        <f t="shared" si="15"/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6"/>
        <v>0</v>
      </c>
      <c r="I151" s="67">
        <f t="shared" si="17"/>
        <v>0</v>
      </c>
      <c r="J151" s="67">
        <f t="shared" si="18"/>
        <v>0</v>
      </c>
      <c r="K151" s="67">
        <f t="shared" si="19"/>
        <v>0</v>
      </c>
      <c r="L151" s="67">
        <f t="shared" si="14"/>
        <v>0</v>
      </c>
      <c r="O151" s="12"/>
      <c r="P151" s="12"/>
      <c r="Q151" s="12"/>
      <c r="R151" s="12"/>
      <c r="S151" s="12"/>
      <c r="T151" s="12"/>
      <c r="U151" s="12">
        <f t="shared" si="15"/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6"/>
        <v>0</v>
      </c>
      <c r="I152" s="67">
        <f t="shared" si="17"/>
        <v>0</v>
      </c>
      <c r="J152" s="67">
        <f t="shared" si="18"/>
        <v>0</v>
      </c>
      <c r="K152" s="67">
        <f t="shared" si="19"/>
        <v>0</v>
      </c>
      <c r="L152" s="67">
        <f t="shared" si="14"/>
        <v>0</v>
      </c>
      <c r="O152" s="12"/>
      <c r="P152" s="12"/>
      <c r="Q152" s="12"/>
      <c r="R152" s="12"/>
      <c r="S152" s="12"/>
      <c r="T152" s="12"/>
      <c r="U152" s="12">
        <f t="shared" si="15"/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6"/>
        <v>0</v>
      </c>
      <c r="I153" s="67">
        <f t="shared" si="17"/>
        <v>0</v>
      </c>
      <c r="J153" s="67">
        <f t="shared" si="18"/>
        <v>0</v>
      </c>
      <c r="K153" s="67">
        <f t="shared" si="19"/>
        <v>0</v>
      </c>
      <c r="L153" s="67">
        <f t="shared" si="14"/>
        <v>0</v>
      </c>
      <c r="O153" s="12"/>
      <c r="P153" s="12"/>
      <c r="Q153" s="12"/>
      <c r="R153" s="12"/>
      <c r="S153" s="12"/>
      <c r="T153" s="12"/>
      <c r="U153" s="12">
        <f t="shared" si="15"/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6"/>
        <v>0</v>
      </c>
      <c r="I154" s="67">
        <f t="shared" si="17"/>
        <v>0</v>
      </c>
      <c r="J154" s="67">
        <f t="shared" si="18"/>
        <v>0</v>
      </c>
      <c r="K154" s="67">
        <f t="shared" si="19"/>
        <v>0</v>
      </c>
      <c r="L154" s="67">
        <f t="shared" si="14"/>
        <v>0</v>
      </c>
      <c r="O154" s="12"/>
      <c r="P154" s="12"/>
      <c r="Q154" s="12"/>
      <c r="R154" s="12"/>
      <c r="S154" s="12"/>
      <c r="T154" s="12"/>
      <c r="U154" s="12">
        <f t="shared" si="15"/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6"/>
        <v>0</v>
      </c>
      <c r="I155" s="67">
        <f t="shared" si="17"/>
        <v>0</v>
      </c>
      <c r="J155" s="67">
        <f t="shared" si="18"/>
        <v>0</v>
      </c>
      <c r="K155" s="67">
        <f t="shared" si="19"/>
        <v>0</v>
      </c>
      <c r="L155" s="67">
        <f t="shared" si="14"/>
        <v>0</v>
      </c>
      <c r="O155" s="12"/>
      <c r="P155" s="12"/>
      <c r="Q155" s="12"/>
      <c r="R155" s="12"/>
      <c r="S155" s="12"/>
      <c r="T155" s="12"/>
      <c r="U155" s="12">
        <f t="shared" si="15"/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6"/>
        <v>0</v>
      </c>
      <c r="I156" s="67">
        <f t="shared" si="17"/>
        <v>0</v>
      </c>
      <c r="J156" s="67">
        <f t="shared" si="18"/>
        <v>0</v>
      </c>
      <c r="K156" s="67">
        <f t="shared" si="19"/>
        <v>0</v>
      </c>
      <c r="L156" s="67">
        <f t="shared" si="14"/>
        <v>0</v>
      </c>
      <c r="O156" s="12"/>
      <c r="P156" s="12"/>
      <c r="Q156" s="12"/>
      <c r="R156" s="12"/>
      <c r="S156" s="12"/>
      <c r="T156" s="12"/>
      <c r="U156" s="12">
        <f t="shared" si="15"/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6"/>
        <v>0</v>
      </c>
      <c r="I157" s="67">
        <f t="shared" si="17"/>
        <v>0</v>
      </c>
      <c r="J157" s="67">
        <f t="shared" si="18"/>
        <v>0</v>
      </c>
      <c r="K157" s="67">
        <f t="shared" si="19"/>
        <v>0</v>
      </c>
      <c r="L157" s="67">
        <f t="shared" si="14"/>
        <v>0</v>
      </c>
      <c r="O157" s="12"/>
      <c r="P157" s="12"/>
      <c r="Q157" s="12"/>
      <c r="R157" s="12"/>
      <c r="S157" s="12"/>
      <c r="T157" s="12"/>
      <c r="U157" s="12">
        <f t="shared" si="15"/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6"/>
        <v>0</v>
      </c>
      <c r="I158" s="67">
        <f t="shared" si="17"/>
        <v>0</v>
      </c>
      <c r="J158" s="67">
        <f t="shared" si="18"/>
        <v>0</v>
      </c>
      <c r="K158" s="67">
        <f t="shared" si="19"/>
        <v>0</v>
      </c>
      <c r="L158" s="67">
        <f t="shared" si="14"/>
        <v>0</v>
      </c>
      <c r="O158" s="12"/>
      <c r="P158" s="12"/>
      <c r="Q158" s="12"/>
      <c r="R158" s="12"/>
      <c r="S158" s="12"/>
      <c r="T158" s="12"/>
      <c r="U158" s="12">
        <f t="shared" si="15"/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6"/>
        <v>0</v>
      </c>
      <c r="I159" s="67">
        <f t="shared" si="17"/>
        <v>0</v>
      </c>
      <c r="J159" s="67">
        <f t="shared" si="18"/>
        <v>0</v>
      </c>
      <c r="K159" s="67">
        <f t="shared" si="19"/>
        <v>0</v>
      </c>
      <c r="L159" s="67">
        <f t="shared" si="14"/>
        <v>0</v>
      </c>
      <c r="O159" s="12"/>
      <c r="P159" s="12"/>
      <c r="Q159" s="12"/>
      <c r="R159" s="12"/>
      <c r="S159" s="12"/>
      <c r="T159" s="12"/>
      <c r="U159" s="12">
        <f t="shared" si="15"/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6"/>
        <v>0</v>
      </c>
      <c r="I160" s="67">
        <f t="shared" si="17"/>
        <v>0</v>
      </c>
      <c r="J160" s="67">
        <f t="shared" si="18"/>
        <v>0</v>
      </c>
      <c r="K160" s="67">
        <f t="shared" si="19"/>
        <v>0</v>
      </c>
      <c r="L160" s="67">
        <f t="shared" si="14"/>
        <v>0</v>
      </c>
      <c r="O160" s="12"/>
      <c r="P160" s="12"/>
      <c r="Q160" s="12"/>
      <c r="R160" s="12"/>
      <c r="S160" s="12"/>
      <c r="T160" s="12"/>
      <c r="U160" s="12">
        <f t="shared" si="15"/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6"/>
        <v>0</v>
      </c>
      <c r="I161" s="67">
        <f t="shared" si="17"/>
        <v>0</v>
      </c>
      <c r="J161" s="67">
        <f t="shared" si="18"/>
        <v>0</v>
      </c>
      <c r="K161" s="67">
        <f t="shared" si="19"/>
        <v>0</v>
      </c>
      <c r="L161" s="67">
        <f t="shared" si="14"/>
        <v>0</v>
      </c>
      <c r="O161" s="12"/>
      <c r="P161" s="12"/>
      <c r="Q161" s="12"/>
      <c r="R161" s="12"/>
      <c r="S161" s="12"/>
      <c r="T161" s="12"/>
      <c r="U161" s="12">
        <f t="shared" si="15"/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6"/>
        <v>0</v>
      </c>
      <c r="I162" s="67">
        <f t="shared" si="17"/>
        <v>0</v>
      </c>
      <c r="J162" s="67">
        <f t="shared" si="18"/>
        <v>0</v>
      </c>
      <c r="K162" s="67">
        <f t="shared" si="19"/>
        <v>0</v>
      </c>
      <c r="L162" s="67">
        <f t="shared" si="14"/>
        <v>0</v>
      </c>
      <c r="O162" s="12"/>
      <c r="P162" s="12"/>
      <c r="Q162" s="12"/>
      <c r="R162" s="12"/>
      <c r="S162" s="12"/>
      <c r="T162" s="12"/>
      <c r="U162" s="12">
        <f t="shared" si="15"/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6"/>
        <v>0</v>
      </c>
      <c r="I163" s="67">
        <f t="shared" si="17"/>
        <v>0</v>
      </c>
      <c r="J163" s="67">
        <f t="shared" si="18"/>
        <v>0</v>
      </c>
      <c r="K163" s="67">
        <f t="shared" si="19"/>
        <v>0</v>
      </c>
      <c r="L163" s="67">
        <f t="shared" si="14"/>
        <v>0</v>
      </c>
      <c r="O163" s="12"/>
      <c r="P163" s="12"/>
      <c r="Q163" s="12"/>
      <c r="R163" s="12"/>
      <c r="S163" s="12"/>
      <c r="T163" s="12"/>
      <c r="U163" s="12">
        <f t="shared" si="15"/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6"/>
        <v>0</v>
      </c>
      <c r="I164" s="67">
        <f t="shared" si="17"/>
        <v>0</v>
      </c>
      <c r="J164" s="67">
        <f t="shared" si="18"/>
        <v>0</v>
      </c>
      <c r="K164" s="67">
        <f t="shared" si="19"/>
        <v>0</v>
      </c>
      <c r="L164" s="67">
        <f t="shared" si="14"/>
        <v>0</v>
      </c>
      <c r="O164" s="12"/>
      <c r="P164" s="12"/>
      <c r="Q164" s="12"/>
      <c r="R164" s="12"/>
      <c r="S164" s="12"/>
      <c r="T164" s="12"/>
      <c r="U164" s="12">
        <f t="shared" si="15"/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6"/>
        <v>0</v>
      </c>
      <c r="I165" s="67">
        <f t="shared" si="17"/>
        <v>0</v>
      </c>
      <c r="J165" s="67">
        <f t="shared" si="18"/>
        <v>0</v>
      </c>
      <c r="K165" s="67">
        <f t="shared" si="19"/>
        <v>0</v>
      </c>
      <c r="L165" s="67">
        <f t="shared" si="14"/>
        <v>0</v>
      </c>
      <c r="O165" s="12"/>
      <c r="P165" s="12"/>
      <c r="Q165" s="12"/>
      <c r="R165" s="12"/>
      <c r="S165" s="12"/>
      <c r="T165" s="12"/>
      <c r="U165" s="12">
        <f t="shared" si="15"/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6"/>
        <v>0</v>
      </c>
      <c r="I166" s="67">
        <f t="shared" si="17"/>
        <v>0</v>
      </c>
      <c r="J166" s="67">
        <f t="shared" si="18"/>
        <v>0</v>
      </c>
      <c r="K166" s="67">
        <f t="shared" si="19"/>
        <v>0</v>
      </c>
      <c r="L166" s="67">
        <f t="shared" si="14"/>
        <v>0</v>
      </c>
      <c r="O166" s="12"/>
      <c r="P166" s="12"/>
      <c r="Q166" s="12"/>
      <c r="R166" s="12"/>
      <c r="S166" s="12"/>
      <c r="T166" s="12"/>
      <c r="U166" s="12">
        <f t="shared" si="15"/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6"/>
        <v>0</v>
      </c>
      <c r="I167" s="67">
        <f t="shared" si="17"/>
        <v>0</v>
      </c>
      <c r="J167" s="67">
        <f t="shared" si="18"/>
        <v>0</v>
      </c>
      <c r="K167" s="67">
        <f t="shared" si="19"/>
        <v>0</v>
      </c>
      <c r="L167" s="67">
        <f t="shared" si="14"/>
        <v>0</v>
      </c>
      <c r="O167" s="12"/>
      <c r="P167" s="12"/>
      <c r="Q167" s="12"/>
      <c r="R167" s="12"/>
      <c r="S167" s="12"/>
      <c r="T167" s="12"/>
      <c r="U167" s="12">
        <f t="shared" si="15"/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6"/>
        <v>0</v>
      </c>
      <c r="I168" s="67">
        <f t="shared" si="17"/>
        <v>0</v>
      </c>
      <c r="J168" s="67">
        <f t="shared" si="18"/>
        <v>0</v>
      </c>
      <c r="K168" s="67">
        <f t="shared" si="19"/>
        <v>0</v>
      </c>
      <c r="L168" s="67">
        <f t="shared" si="14"/>
        <v>0</v>
      </c>
      <c r="O168" s="12"/>
      <c r="P168" s="12"/>
      <c r="Q168" s="12"/>
      <c r="R168" s="12"/>
      <c r="S168" s="12"/>
      <c r="T168" s="12"/>
      <c r="U168" s="12">
        <f t="shared" si="15"/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6"/>
        <v>0</v>
      </c>
      <c r="I169" s="67">
        <f t="shared" si="17"/>
        <v>0</v>
      </c>
      <c r="J169" s="67">
        <f t="shared" si="18"/>
        <v>0</v>
      </c>
      <c r="K169" s="67">
        <f t="shared" si="19"/>
        <v>0</v>
      </c>
      <c r="L169" s="67">
        <f t="shared" si="14"/>
        <v>0</v>
      </c>
      <c r="O169" s="12"/>
      <c r="P169" s="12"/>
      <c r="Q169" s="12"/>
      <c r="R169" s="12"/>
      <c r="S169" s="12"/>
      <c r="T169" s="12"/>
      <c r="U169" s="12">
        <f t="shared" si="15"/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6"/>
        <v>0</v>
      </c>
      <c r="I170" s="67">
        <f t="shared" si="17"/>
        <v>0</v>
      </c>
      <c r="J170" s="67">
        <f t="shared" si="18"/>
        <v>0</v>
      </c>
      <c r="K170" s="67">
        <f t="shared" si="19"/>
        <v>0</v>
      </c>
      <c r="L170" s="67">
        <f t="shared" si="14"/>
        <v>0</v>
      </c>
      <c r="O170" s="12"/>
      <c r="P170" s="12"/>
      <c r="Q170" s="12"/>
      <c r="R170" s="12"/>
      <c r="S170" s="12"/>
      <c r="T170" s="12"/>
      <c r="U170" s="12">
        <f t="shared" si="15"/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6"/>
        <v>0</v>
      </c>
      <c r="I171" s="67">
        <f t="shared" si="17"/>
        <v>0</v>
      </c>
      <c r="J171" s="67">
        <f t="shared" si="18"/>
        <v>0</v>
      </c>
      <c r="K171" s="67">
        <f t="shared" si="19"/>
        <v>0</v>
      </c>
      <c r="L171" s="67">
        <f t="shared" si="14"/>
        <v>0</v>
      </c>
      <c r="O171" s="12"/>
      <c r="P171" s="12"/>
      <c r="Q171" s="12"/>
      <c r="R171" s="12"/>
      <c r="S171" s="12"/>
      <c r="T171" s="12"/>
      <c r="U171" s="12">
        <f t="shared" si="15"/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6"/>
        <v>0</v>
      </c>
      <c r="I172" s="67">
        <f t="shared" si="17"/>
        <v>0</v>
      </c>
      <c r="J172" s="67">
        <f t="shared" si="18"/>
        <v>0</v>
      </c>
      <c r="K172" s="67">
        <f t="shared" si="19"/>
        <v>0</v>
      </c>
      <c r="L172" s="67">
        <f t="shared" si="14"/>
        <v>0</v>
      </c>
      <c r="O172" s="12"/>
      <c r="P172" s="12"/>
      <c r="Q172" s="12"/>
      <c r="R172" s="12"/>
      <c r="S172" s="12"/>
      <c r="T172" s="12"/>
      <c r="U172" s="12">
        <f t="shared" si="15"/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6"/>
        <v>0</v>
      </c>
      <c r="I173" s="67">
        <f t="shared" si="17"/>
        <v>0</v>
      </c>
      <c r="J173" s="67">
        <f t="shared" si="18"/>
        <v>0</v>
      </c>
      <c r="K173" s="67">
        <f t="shared" si="19"/>
        <v>0</v>
      </c>
      <c r="L173" s="67">
        <f t="shared" si="14"/>
        <v>0</v>
      </c>
      <c r="O173" s="12"/>
      <c r="P173" s="12"/>
      <c r="Q173" s="12"/>
      <c r="R173" s="12"/>
      <c r="S173" s="12"/>
      <c r="T173" s="12"/>
      <c r="U173" s="12">
        <f t="shared" si="15"/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6"/>
        <v>0</v>
      </c>
      <c r="I174" s="67">
        <f t="shared" si="17"/>
        <v>0</v>
      </c>
      <c r="J174" s="67">
        <f t="shared" si="18"/>
        <v>0</v>
      </c>
      <c r="K174" s="67">
        <f t="shared" si="19"/>
        <v>0</v>
      </c>
      <c r="L174" s="67">
        <f t="shared" si="14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6"/>
        <v>0</v>
      </c>
      <c r="I175" s="67">
        <f t="shared" si="17"/>
        <v>0</v>
      </c>
      <c r="J175" s="67">
        <f t="shared" si="18"/>
        <v>0</v>
      </c>
      <c r="K175" s="67">
        <f t="shared" si="19"/>
        <v>0</v>
      </c>
      <c r="L175" s="67">
        <f t="shared" si="14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6"/>
        <v>0</v>
      </c>
      <c r="I176" s="67">
        <f t="shared" si="17"/>
        <v>0</v>
      </c>
      <c r="J176" s="67">
        <f t="shared" si="18"/>
        <v>0</v>
      </c>
      <c r="K176" s="67">
        <f t="shared" si="19"/>
        <v>0</v>
      </c>
      <c r="L176" s="67">
        <f t="shared" si="14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6"/>
        <v>0</v>
      </c>
      <c r="I177" s="67">
        <f t="shared" si="17"/>
        <v>0</v>
      </c>
      <c r="J177" s="67">
        <f t="shared" si="18"/>
        <v>0</v>
      </c>
      <c r="K177" s="67">
        <f t="shared" si="19"/>
        <v>0</v>
      </c>
      <c r="L177" s="67">
        <f t="shared" si="14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6"/>
        <v>0</v>
      </c>
      <c r="I178" s="67">
        <f t="shared" si="17"/>
        <v>0</v>
      </c>
      <c r="J178" s="67">
        <f t="shared" si="18"/>
        <v>0</v>
      </c>
      <c r="K178" s="67">
        <f t="shared" si="19"/>
        <v>0</v>
      </c>
      <c r="L178" s="67">
        <f t="shared" si="14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6"/>
        <v>0</v>
      </c>
      <c r="I179" s="67">
        <f t="shared" si="17"/>
        <v>0</v>
      </c>
      <c r="J179" s="67">
        <f t="shared" si="18"/>
        <v>0</v>
      </c>
      <c r="K179" s="67">
        <f t="shared" si="19"/>
        <v>0</v>
      </c>
      <c r="L179" s="67">
        <f t="shared" si="14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6"/>
        <v>0</v>
      </c>
      <c r="I180" s="67">
        <f t="shared" si="17"/>
        <v>0</v>
      </c>
      <c r="J180" s="67">
        <f t="shared" si="18"/>
        <v>0</v>
      </c>
      <c r="K180" s="67">
        <f t="shared" si="19"/>
        <v>0</v>
      </c>
      <c r="L180" s="67">
        <f t="shared" si="14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6"/>
        <v>0</v>
      </c>
      <c r="I181" s="67">
        <f t="shared" si="17"/>
        <v>0</v>
      </c>
      <c r="J181" s="67">
        <f t="shared" si="18"/>
        <v>0</v>
      </c>
      <c r="K181" s="67">
        <f t="shared" si="19"/>
        <v>0</v>
      </c>
      <c r="L181" s="67">
        <f t="shared" si="14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6"/>
        <v>0</v>
      </c>
      <c r="I182" s="67">
        <f t="shared" si="17"/>
        <v>0</v>
      </c>
      <c r="J182" s="67">
        <f t="shared" si="18"/>
        <v>0</v>
      </c>
      <c r="K182" s="67">
        <f t="shared" si="19"/>
        <v>0</v>
      </c>
      <c r="L182" s="67">
        <f t="shared" si="14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6"/>
        <v>0</v>
      </c>
      <c r="I183" s="67">
        <f t="shared" si="17"/>
        <v>0</v>
      </c>
      <c r="J183" s="67">
        <f t="shared" si="18"/>
        <v>0</v>
      </c>
      <c r="K183" s="67">
        <f t="shared" si="19"/>
        <v>0</v>
      </c>
      <c r="L183" s="67">
        <f t="shared" si="14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6"/>
        <v>0</v>
      </c>
      <c r="I184" s="67">
        <f t="shared" si="17"/>
        <v>0</v>
      </c>
      <c r="J184" s="67">
        <f t="shared" si="18"/>
        <v>0</v>
      </c>
      <c r="K184" s="67">
        <f t="shared" si="19"/>
        <v>0</v>
      </c>
      <c r="L184" s="67">
        <f t="shared" si="14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6"/>
        <v>0</v>
      </c>
      <c r="I185" s="67">
        <f t="shared" si="17"/>
        <v>0</v>
      </c>
      <c r="J185" s="67">
        <f t="shared" si="18"/>
        <v>0</v>
      </c>
      <c r="K185" s="67">
        <f t="shared" si="19"/>
        <v>0</v>
      </c>
      <c r="L185" s="67">
        <f t="shared" si="14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6"/>
        <v>0</v>
      </c>
      <c r="I186" s="67">
        <f t="shared" si="17"/>
        <v>0</v>
      </c>
      <c r="J186" s="67">
        <f t="shared" si="18"/>
        <v>0</v>
      </c>
      <c r="K186" s="67">
        <f t="shared" si="19"/>
        <v>0</v>
      </c>
      <c r="L186" s="67">
        <f t="shared" si="14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6"/>
        <v>0</v>
      </c>
      <c r="I187" s="67">
        <f t="shared" si="17"/>
        <v>0</v>
      </c>
      <c r="J187" s="67">
        <f t="shared" si="18"/>
        <v>0</v>
      </c>
      <c r="K187" s="67">
        <f t="shared" si="19"/>
        <v>0</v>
      </c>
      <c r="L187" s="67">
        <f t="shared" si="14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6"/>
        <v>0</v>
      </c>
      <c r="I188" s="67">
        <f t="shared" si="17"/>
        <v>0</v>
      </c>
      <c r="J188" s="67">
        <f t="shared" si="18"/>
        <v>0</v>
      </c>
      <c r="K188" s="67">
        <f t="shared" si="19"/>
        <v>0</v>
      </c>
      <c r="L188" s="67">
        <f t="shared" si="14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6"/>
        <v>0</v>
      </c>
      <c r="I189" s="67">
        <f t="shared" si="17"/>
        <v>0</v>
      </c>
      <c r="J189" s="67">
        <f t="shared" si="18"/>
        <v>0</v>
      </c>
      <c r="K189" s="67">
        <f t="shared" si="19"/>
        <v>0</v>
      </c>
      <c r="L189" s="67">
        <f t="shared" si="14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6"/>
        <v>0</v>
      </c>
      <c r="I190" s="67">
        <f t="shared" si="17"/>
        <v>0</v>
      </c>
      <c r="J190" s="67">
        <f t="shared" si="18"/>
        <v>0</v>
      </c>
      <c r="K190" s="67">
        <f t="shared" si="19"/>
        <v>0</v>
      </c>
      <c r="L190" s="67">
        <f t="shared" si="14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6"/>
        <v>0</v>
      </c>
      <c r="I191" s="67">
        <f t="shared" si="17"/>
        <v>0</v>
      </c>
      <c r="J191" s="67">
        <f t="shared" si="18"/>
        <v>0</v>
      </c>
      <c r="K191" s="67">
        <f t="shared" si="19"/>
        <v>0</v>
      </c>
      <c r="L191" s="67">
        <f t="shared" si="14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6"/>
        <v>0</v>
      </c>
      <c r="I192" s="67">
        <f t="shared" si="17"/>
        <v>0</v>
      </c>
      <c r="J192" s="67">
        <f t="shared" si="18"/>
        <v>0</v>
      </c>
      <c r="K192" s="67">
        <f t="shared" si="19"/>
        <v>0</v>
      </c>
      <c r="L192" s="67">
        <f t="shared" si="14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6"/>
        <v>0</v>
      </c>
      <c r="I193" s="67">
        <f t="shared" si="17"/>
        <v>0</v>
      </c>
      <c r="J193" s="67">
        <f t="shared" si="18"/>
        <v>0</v>
      </c>
      <c r="K193" s="67">
        <f t="shared" si="19"/>
        <v>0</v>
      </c>
      <c r="L193" s="67">
        <f t="shared" si="14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6"/>
        <v>0</v>
      </c>
      <c r="I194" s="67">
        <f t="shared" si="17"/>
        <v>0</v>
      </c>
      <c r="J194" s="67">
        <f t="shared" si="18"/>
        <v>0</v>
      </c>
      <c r="K194" s="67">
        <f t="shared" si="19"/>
        <v>0</v>
      </c>
      <c r="L194" s="67">
        <f t="shared" si="14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6"/>
        <v>0</v>
      </c>
      <c r="I195" s="67">
        <f t="shared" si="17"/>
        <v>0</v>
      </c>
      <c r="J195" s="67">
        <f t="shared" si="18"/>
        <v>0</v>
      </c>
      <c r="K195" s="67">
        <f t="shared" si="19"/>
        <v>0</v>
      </c>
      <c r="L195" s="67">
        <f t="shared" si="14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6"/>
        <v>0</v>
      </c>
      <c r="I196" s="67">
        <f t="shared" si="17"/>
        <v>0</v>
      </c>
      <c r="J196" s="67">
        <f t="shared" si="18"/>
        <v>0</v>
      </c>
      <c r="K196" s="67">
        <f t="shared" si="19"/>
        <v>0</v>
      </c>
      <c r="L196" s="67">
        <f t="shared" si="14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6"/>
        <v>0</v>
      </c>
      <c r="I197" s="67">
        <f t="shared" si="17"/>
        <v>0</v>
      </c>
      <c r="J197" s="67">
        <f t="shared" si="18"/>
        <v>0</v>
      </c>
      <c r="K197" s="67">
        <f t="shared" si="19"/>
        <v>0</v>
      </c>
      <c r="L197" s="67">
        <f t="shared" si="14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6"/>
        <v>0</v>
      </c>
      <c r="I198" s="67">
        <f t="shared" si="17"/>
        <v>0</v>
      </c>
      <c r="J198" s="67">
        <f t="shared" si="18"/>
        <v>0</v>
      </c>
      <c r="K198" s="67">
        <f t="shared" si="19"/>
        <v>0</v>
      </c>
      <c r="L198" s="67">
        <f t="shared" si="14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6"/>
        <v>0</v>
      </c>
      <c r="I199" s="67">
        <f t="shared" si="17"/>
        <v>0</v>
      </c>
      <c r="J199" s="67">
        <f t="shared" si="18"/>
        <v>0</v>
      </c>
      <c r="K199" s="67">
        <f t="shared" si="19"/>
        <v>0</v>
      </c>
      <c r="L199" s="67">
        <f t="shared" si="14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6"/>
        <v>0</v>
      </c>
      <c r="I200" s="67">
        <f t="shared" si="17"/>
        <v>0</v>
      </c>
      <c r="J200" s="67">
        <f t="shared" si="18"/>
        <v>0</v>
      </c>
      <c r="K200" s="67">
        <f t="shared" si="19"/>
        <v>0</v>
      </c>
      <c r="L200" s="67">
        <f t="shared" si="14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6"/>
        <v>0</v>
      </c>
      <c r="I201" s="67">
        <f t="shared" si="17"/>
        <v>0</v>
      </c>
      <c r="J201" s="67">
        <f t="shared" si="18"/>
        <v>0</v>
      </c>
      <c r="K201" s="67">
        <f t="shared" si="19"/>
        <v>0</v>
      </c>
      <c r="L201" s="67">
        <f t="shared" si="14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6"/>
        <v>0</v>
      </c>
      <c r="I202" s="67">
        <f t="shared" si="17"/>
        <v>0</v>
      </c>
      <c r="J202" s="67">
        <f t="shared" si="18"/>
        <v>0</v>
      </c>
      <c r="K202" s="67">
        <f t="shared" si="19"/>
        <v>0</v>
      </c>
      <c r="L202" s="67">
        <f t="shared" si="14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6"/>
        <v>0</v>
      </c>
      <c r="I203" s="67">
        <f t="shared" si="17"/>
        <v>0</v>
      </c>
      <c r="J203" s="67">
        <f t="shared" si="18"/>
        <v>0</v>
      </c>
      <c r="K203" s="67">
        <f t="shared" si="19"/>
        <v>0</v>
      </c>
      <c r="L203" s="67">
        <f t="shared" si="14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6"/>
        <v>0</v>
      </c>
      <c r="I204" s="67">
        <f t="shared" si="17"/>
        <v>0</v>
      </c>
      <c r="J204" s="67">
        <f t="shared" si="18"/>
        <v>0</v>
      </c>
      <c r="K204" s="67">
        <f t="shared" si="19"/>
        <v>0</v>
      </c>
      <c r="L204" s="67">
        <f t="shared" si="14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6"/>
        <v>0</v>
      </c>
      <c r="I205" s="67">
        <f t="shared" si="17"/>
        <v>0</v>
      </c>
      <c r="J205" s="67">
        <f t="shared" si="18"/>
        <v>0</v>
      </c>
      <c r="K205" s="67">
        <f t="shared" si="19"/>
        <v>0</v>
      </c>
      <c r="L205" s="67">
        <f t="shared" si="14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si="16"/>
        <v>0</v>
      </c>
      <c r="I206" s="67">
        <f t="shared" si="17"/>
        <v>0</v>
      </c>
      <c r="J206" s="67">
        <f t="shared" si="18"/>
        <v>0</v>
      </c>
      <c r="K206" s="67">
        <f t="shared" si="19"/>
        <v>0</v>
      </c>
      <c r="L206" s="67">
        <f t="shared" ref="L206:L262" si="21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ref="H207:H262" si="22">ROUND(IF(F207&gt;=2800,2800*$D$8,F207*$D$8),2)</f>
        <v>0</v>
      </c>
      <c r="I207" s="67">
        <f t="shared" ref="I207:I262" si="23">ROUND(IF(F207&gt;=2800,2800,F207)*(13.71%+(1-13.71%)*9%)*G207*$D$8,2)</f>
        <v>0</v>
      </c>
      <c r="J207" s="67">
        <f t="shared" ref="J207:J262" si="24">ROUND(IF(F207&gt;=2800,2800,F207)*($F$5%+9.76%+6.5%)*G207*$D$8,2)</f>
        <v>0</v>
      </c>
      <c r="K207" s="67">
        <f t="shared" si="19"/>
        <v>0</v>
      </c>
      <c r="L207" s="67">
        <f t="shared" si="21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2"/>
        <v>0</v>
      </c>
      <c r="I208" s="67">
        <f t="shared" si="23"/>
        <v>0</v>
      </c>
      <c r="J208" s="67">
        <f t="shared" si="24"/>
        <v>0</v>
      </c>
      <c r="K208" s="67">
        <f t="shared" ref="K208:K262" si="25">ROUND(J208+H208*(1-(13.71%+(1-13.71%)*9%)*(1-G208)),2)</f>
        <v>0</v>
      </c>
      <c r="L208" s="67">
        <f t="shared" si="21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2"/>
        <v>0</v>
      </c>
      <c r="I209" s="67">
        <f t="shared" si="23"/>
        <v>0</v>
      </c>
      <c r="J209" s="67">
        <f t="shared" si="24"/>
        <v>0</v>
      </c>
      <c r="K209" s="67">
        <f t="shared" si="25"/>
        <v>0</v>
      </c>
      <c r="L209" s="67">
        <f t="shared" si="21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2"/>
        <v>0</v>
      </c>
      <c r="I210" s="67">
        <f t="shared" si="23"/>
        <v>0</v>
      </c>
      <c r="J210" s="67">
        <f t="shared" si="24"/>
        <v>0</v>
      </c>
      <c r="K210" s="67">
        <f t="shared" si="25"/>
        <v>0</v>
      </c>
      <c r="L210" s="67">
        <f t="shared" si="21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2"/>
        <v>0</v>
      </c>
      <c r="I211" s="67">
        <f t="shared" si="23"/>
        <v>0</v>
      </c>
      <c r="J211" s="67">
        <f t="shared" si="24"/>
        <v>0</v>
      </c>
      <c r="K211" s="67">
        <f t="shared" si="25"/>
        <v>0</v>
      </c>
      <c r="L211" s="67">
        <f t="shared" si="21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2"/>
        <v>0</v>
      </c>
      <c r="I212" s="67">
        <f t="shared" si="23"/>
        <v>0</v>
      </c>
      <c r="J212" s="67">
        <f t="shared" si="24"/>
        <v>0</v>
      </c>
      <c r="K212" s="67">
        <f t="shared" si="25"/>
        <v>0</v>
      </c>
      <c r="L212" s="67">
        <f t="shared" si="21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2"/>
        <v>0</v>
      </c>
      <c r="I213" s="67">
        <f t="shared" si="23"/>
        <v>0</v>
      </c>
      <c r="J213" s="67">
        <f t="shared" si="24"/>
        <v>0</v>
      </c>
      <c r="K213" s="67">
        <f t="shared" si="25"/>
        <v>0</v>
      </c>
      <c r="L213" s="67">
        <f t="shared" si="21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2"/>
        <v>0</v>
      </c>
      <c r="I214" s="67">
        <f t="shared" si="23"/>
        <v>0</v>
      </c>
      <c r="J214" s="67">
        <f t="shared" si="24"/>
        <v>0</v>
      </c>
      <c r="K214" s="67">
        <f t="shared" si="25"/>
        <v>0</v>
      </c>
      <c r="L214" s="67">
        <f t="shared" si="21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2"/>
        <v>0</v>
      </c>
      <c r="I215" s="67">
        <f t="shared" si="23"/>
        <v>0</v>
      </c>
      <c r="J215" s="67">
        <f t="shared" si="24"/>
        <v>0</v>
      </c>
      <c r="K215" s="67">
        <f t="shared" si="25"/>
        <v>0</v>
      </c>
      <c r="L215" s="67">
        <f t="shared" si="21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2"/>
        <v>0</v>
      </c>
      <c r="I216" s="67">
        <f t="shared" si="23"/>
        <v>0</v>
      </c>
      <c r="J216" s="67">
        <f t="shared" si="24"/>
        <v>0</v>
      </c>
      <c r="K216" s="67">
        <f t="shared" si="25"/>
        <v>0</v>
      </c>
      <c r="L216" s="67">
        <f t="shared" si="21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2"/>
        <v>0</v>
      </c>
      <c r="I217" s="67">
        <f t="shared" si="23"/>
        <v>0</v>
      </c>
      <c r="J217" s="67">
        <f t="shared" si="24"/>
        <v>0</v>
      </c>
      <c r="K217" s="67">
        <f t="shared" si="25"/>
        <v>0</v>
      </c>
      <c r="L217" s="67">
        <f t="shared" si="21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2"/>
        <v>0</v>
      </c>
      <c r="I218" s="67">
        <f t="shared" si="23"/>
        <v>0</v>
      </c>
      <c r="J218" s="67">
        <f t="shared" si="24"/>
        <v>0</v>
      </c>
      <c r="K218" s="67">
        <f t="shared" si="25"/>
        <v>0</v>
      </c>
      <c r="L218" s="67">
        <f t="shared" si="21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2"/>
        <v>0</v>
      </c>
      <c r="I219" s="67">
        <f t="shared" si="23"/>
        <v>0</v>
      </c>
      <c r="J219" s="67">
        <f t="shared" si="24"/>
        <v>0</v>
      </c>
      <c r="K219" s="67">
        <f t="shared" si="25"/>
        <v>0</v>
      </c>
      <c r="L219" s="67">
        <f t="shared" si="21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2"/>
        <v>0</v>
      </c>
      <c r="I220" s="67">
        <f t="shared" si="23"/>
        <v>0</v>
      </c>
      <c r="J220" s="67">
        <f t="shared" si="24"/>
        <v>0</v>
      </c>
      <c r="K220" s="67">
        <f t="shared" si="25"/>
        <v>0</v>
      </c>
      <c r="L220" s="67">
        <f t="shared" si="21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2"/>
        <v>0</v>
      </c>
      <c r="I221" s="67">
        <f t="shared" si="23"/>
        <v>0</v>
      </c>
      <c r="J221" s="67">
        <f t="shared" si="24"/>
        <v>0</v>
      </c>
      <c r="K221" s="67">
        <f t="shared" si="25"/>
        <v>0</v>
      </c>
      <c r="L221" s="67">
        <f t="shared" si="21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2"/>
        <v>0</v>
      </c>
      <c r="I222" s="67">
        <f t="shared" si="23"/>
        <v>0</v>
      </c>
      <c r="J222" s="67">
        <f t="shared" si="24"/>
        <v>0</v>
      </c>
      <c r="K222" s="67">
        <f t="shared" si="25"/>
        <v>0</v>
      </c>
      <c r="L222" s="67">
        <f t="shared" si="21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2"/>
        <v>0</v>
      </c>
      <c r="I223" s="67">
        <f t="shared" si="23"/>
        <v>0</v>
      </c>
      <c r="J223" s="67">
        <f t="shared" si="24"/>
        <v>0</v>
      </c>
      <c r="K223" s="67">
        <f t="shared" si="25"/>
        <v>0</v>
      </c>
      <c r="L223" s="67">
        <f t="shared" si="21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2"/>
        <v>0</v>
      </c>
      <c r="I224" s="67">
        <f t="shared" si="23"/>
        <v>0</v>
      </c>
      <c r="J224" s="67">
        <f t="shared" si="24"/>
        <v>0</v>
      </c>
      <c r="K224" s="67">
        <f t="shared" si="25"/>
        <v>0</v>
      </c>
      <c r="L224" s="67">
        <f t="shared" si="21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2"/>
        <v>0</v>
      </c>
      <c r="I225" s="67">
        <f t="shared" si="23"/>
        <v>0</v>
      </c>
      <c r="J225" s="67">
        <f t="shared" si="24"/>
        <v>0</v>
      </c>
      <c r="K225" s="67">
        <f t="shared" si="25"/>
        <v>0</v>
      </c>
      <c r="L225" s="67">
        <f t="shared" si="21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2"/>
        <v>0</v>
      </c>
      <c r="I226" s="67">
        <f t="shared" si="23"/>
        <v>0</v>
      </c>
      <c r="J226" s="67">
        <f t="shared" si="24"/>
        <v>0</v>
      </c>
      <c r="K226" s="67">
        <f t="shared" si="25"/>
        <v>0</v>
      </c>
      <c r="L226" s="67">
        <f t="shared" si="21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2"/>
        <v>0</v>
      </c>
      <c r="I227" s="67">
        <f t="shared" si="23"/>
        <v>0</v>
      </c>
      <c r="J227" s="67">
        <f t="shared" si="24"/>
        <v>0</v>
      </c>
      <c r="K227" s="67">
        <f t="shared" si="25"/>
        <v>0</v>
      </c>
      <c r="L227" s="67">
        <f t="shared" si="21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2"/>
        <v>0</v>
      </c>
      <c r="I228" s="67">
        <f t="shared" si="23"/>
        <v>0</v>
      </c>
      <c r="J228" s="67">
        <f t="shared" si="24"/>
        <v>0</v>
      </c>
      <c r="K228" s="67">
        <f t="shared" si="25"/>
        <v>0</v>
      </c>
      <c r="L228" s="67">
        <f t="shared" si="21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2"/>
        <v>0</v>
      </c>
      <c r="I229" s="67">
        <f t="shared" si="23"/>
        <v>0</v>
      </c>
      <c r="J229" s="67">
        <f t="shared" si="24"/>
        <v>0</v>
      </c>
      <c r="K229" s="67">
        <f t="shared" si="25"/>
        <v>0</v>
      </c>
      <c r="L229" s="67">
        <f t="shared" si="21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2"/>
        <v>0</v>
      </c>
      <c r="I230" s="67">
        <f t="shared" si="23"/>
        <v>0</v>
      </c>
      <c r="J230" s="67">
        <f t="shared" si="24"/>
        <v>0</v>
      </c>
      <c r="K230" s="67">
        <f t="shared" si="25"/>
        <v>0</v>
      </c>
      <c r="L230" s="67">
        <f t="shared" si="21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2"/>
        <v>0</v>
      </c>
      <c r="I231" s="67">
        <f t="shared" si="23"/>
        <v>0</v>
      </c>
      <c r="J231" s="67">
        <f t="shared" si="24"/>
        <v>0</v>
      </c>
      <c r="K231" s="67">
        <f t="shared" si="25"/>
        <v>0</v>
      </c>
      <c r="L231" s="67">
        <f t="shared" si="21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2"/>
        <v>0</v>
      </c>
      <c r="I232" s="67">
        <f t="shared" si="23"/>
        <v>0</v>
      </c>
      <c r="J232" s="67">
        <f t="shared" si="24"/>
        <v>0</v>
      </c>
      <c r="K232" s="67">
        <f t="shared" si="25"/>
        <v>0</v>
      </c>
      <c r="L232" s="67">
        <f t="shared" si="21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2"/>
        <v>0</v>
      </c>
      <c r="I233" s="67">
        <f t="shared" si="23"/>
        <v>0</v>
      </c>
      <c r="J233" s="67">
        <f t="shared" si="24"/>
        <v>0</v>
      </c>
      <c r="K233" s="67">
        <f t="shared" si="25"/>
        <v>0</v>
      </c>
      <c r="L233" s="67">
        <f t="shared" si="21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2"/>
        <v>0</v>
      </c>
      <c r="I234" s="67">
        <f t="shared" si="23"/>
        <v>0</v>
      </c>
      <c r="J234" s="67">
        <f t="shared" si="24"/>
        <v>0</v>
      </c>
      <c r="K234" s="67">
        <f t="shared" si="25"/>
        <v>0</v>
      </c>
      <c r="L234" s="67">
        <f t="shared" si="21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2"/>
        <v>0</v>
      </c>
      <c r="I235" s="67">
        <f t="shared" si="23"/>
        <v>0</v>
      </c>
      <c r="J235" s="67">
        <f t="shared" si="24"/>
        <v>0</v>
      </c>
      <c r="K235" s="67">
        <f t="shared" si="25"/>
        <v>0</v>
      </c>
      <c r="L235" s="67">
        <f t="shared" si="21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2"/>
        <v>0</v>
      </c>
      <c r="I236" s="67">
        <f t="shared" si="23"/>
        <v>0</v>
      </c>
      <c r="J236" s="67">
        <f t="shared" si="24"/>
        <v>0</v>
      </c>
      <c r="K236" s="67">
        <f t="shared" si="25"/>
        <v>0</v>
      </c>
      <c r="L236" s="67">
        <f t="shared" si="21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2"/>
        <v>0</v>
      </c>
      <c r="I237" s="67">
        <f t="shared" si="23"/>
        <v>0</v>
      </c>
      <c r="J237" s="67">
        <f t="shared" si="24"/>
        <v>0</v>
      </c>
      <c r="K237" s="67">
        <f t="shared" si="25"/>
        <v>0</v>
      </c>
      <c r="L237" s="67">
        <f t="shared" si="21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2"/>
        <v>0</v>
      </c>
      <c r="I238" s="67">
        <f t="shared" si="23"/>
        <v>0</v>
      </c>
      <c r="J238" s="67">
        <f t="shared" si="24"/>
        <v>0</v>
      </c>
      <c r="K238" s="67">
        <f t="shared" si="25"/>
        <v>0</v>
      </c>
      <c r="L238" s="67">
        <f t="shared" si="21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2"/>
        <v>0</v>
      </c>
      <c r="I239" s="67">
        <f t="shared" si="23"/>
        <v>0</v>
      </c>
      <c r="J239" s="67">
        <f t="shared" si="24"/>
        <v>0</v>
      </c>
      <c r="K239" s="67">
        <f t="shared" si="25"/>
        <v>0</v>
      </c>
      <c r="L239" s="67">
        <f t="shared" si="21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2"/>
        <v>0</v>
      </c>
      <c r="I240" s="67">
        <f t="shared" si="23"/>
        <v>0</v>
      </c>
      <c r="J240" s="67">
        <f t="shared" si="24"/>
        <v>0</v>
      </c>
      <c r="K240" s="67">
        <f t="shared" si="25"/>
        <v>0</v>
      </c>
      <c r="L240" s="67">
        <f t="shared" si="21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2"/>
        <v>0</v>
      </c>
      <c r="I241" s="67">
        <f t="shared" si="23"/>
        <v>0</v>
      </c>
      <c r="J241" s="67">
        <f t="shared" si="24"/>
        <v>0</v>
      </c>
      <c r="K241" s="67">
        <f t="shared" si="25"/>
        <v>0</v>
      </c>
      <c r="L241" s="67">
        <f t="shared" si="21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2"/>
        <v>0</v>
      </c>
      <c r="I242" s="67">
        <f t="shared" si="23"/>
        <v>0</v>
      </c>
      <c r="J242" s="67">
        <f t="shared" si="24"/>
        <v>0</v>
      </c>
      <c r="K242" s="67">
        <f t="shared" si="25"/>
        <v>0</v>
      </c>
      <c r="L242" s="67">
        <f t="shared" si="21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2"/>
        <v>0</v>
      </c>
      <c r="I243" s="67">
        <f t="shared" si="23"/>
        <v>0</v>
      </c>
      <c r="J243" s="67">
        <f t="shared" si="24"/>
        <v>0</v>
      </c>
      <c r="K243" s="67">
        <f t="shared" si="25"/>
        <v>0</v>
      </c>
      <c r="L243" s="67">
        <f t="shared" si="21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2"/>
        <v>0</v>
      </c>
      <c r="I244" s="67">
        <f t="shared" si="23"/>
        <v>0</v>
      </c>
      <c r="J244" s="67">
        <f t="shared" si="24"/>
        <v>0</v>
      </c>
      <c r="K244" s="67">
        <f t="shared" si="25"/>
        <v>0</v>
      </c>
      <c r="L244" s="67">
        <f t="shared" si="21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2"/>
        <v>0</v>
      </c>
      <c r="I245" s="67">
        <f t="shared" si="23"/>
        <v>0</v>
      </c>
      <c r="J245" s="67">
        <f t="shared" si="24"/>
        <v>0</v>
      </c>
      <c r="K245" s="67">
        <f t="shared" si="25"/>
        <v>0</v>
      </c>
      <c r="L245" s="67">
        <f t="shared" si="21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2"/>
        <v>0</v>
      </c>
      <c r="I246" s="67">
        <f t="shared" si="23"/>
        <v>0</v>
      </c>
      <c r="J246" s="67">
        <f t="shared" si="24"/>
        <v>0</v>
      </c>
      <c r="K246" s="67">
        <f t="shared" si="25"/>
        <v>0</v>
      </c>
      <c r="L246" s="67">
        <f t="shared" si="21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2"/>
        <v>0</v>
      </c>
      <c r="I247" s="67">
        <f t="shared" si="23"/>
        <v>0</v>
      </c>
      <c r="J247" s="67">
        <f t="shared" si="24"/>
        <v>0</v>
      </c>
      <c r="K247" s="67">
        <f t="shared" si="25"/>
        <v>0</v>
      </c>
      <c r="L247" s="67">
        <f t="shared" si="21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2"/>
        <v>0</v>
      </c>
      <c r="I248" s="67">
        <f t="shared" si="23"/>
        <v>0</v>
      </c>
      <c r="J248" s="67">
        <f t="shared" si="24"/>
        <v>0</v>
      </c>
      <c r="K248" s="67">
        <f t="shared" si="25"/>
        <v>0</v>
      </c>
      <c r="L248" s="67">
        <f t="shared" si="21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2"/>
        <v>0</v>
      </c>
      <c r="I249" s="67">
        <f t="shared" si="23"/>
        <v>0</v>
      </c>
      <c r="J249" s="67">
        <f t="shared" si="24"/>
        <v>0</v>
      </c>
      <c r="K249" s="67">
        <f t="shared" si="25"/>
        <v>0</v>
      </c>
      <c r="L249" s="67">
        <f t="shared" si="21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2"/>
        <v>0</v>
      </c>
      <c r="I250" s="67">
        <f t="shared" si="23"/>
        <v>0</v>
      </c>
      <c r="J250" s="67">
        <f t="shared" si="24"/>
        <v>0</v>
      </c>
      <c r="K250" s="67">
        <f t="shared" si="25"/>
        <v>0</v>
      </c>
      <c r="L250" s="67">
        <f t="shared" si="21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2"/>
        <v>0</v>
      </c>
      <c r="I251" s="67">
        <f t="shared" si="23"/>
        <v>0</v>
      </c>
      <c r="J251" s="67">
        <f t="shared" si="24"/>
        <v>0</v>
      </c>
      <c r="K251" s="67">
        <f t="shared" si="25"/>
        <v>0</v>
      </c>
      <c r="L251" s="67">
        <f t="shared" si="21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2"/>
        <v>0</v>
      </c>
      <c r="I252" s="67">
        <f t="shared" si="23"/>
        <v>0</v>
      </c>
      <c r="J252" s="67">
        <f t="shared" si="24"/>
        <v>0</v>
      </c>
      <c r="K252" s="67">
        <f t="shared" si="25"/>
        <v>0</v>
      </c>
      <c r="L252" s="67">
        <f t="shared" si="21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2"/>
        <v>0</v>
      </c>
      <c r="I253" s="67">
        <f t="shared" si="23"/>
        <v>0</v>
      </c>
      <c r="J253" s="67">
        <f t="shared" si="24"/>
        <v>0</v>
      </c>
      <c r="K253" s="67">
        <f t="shared" si="25"/>
        <v>0</v>
      </c>
      <c r="L253" s="67">
        <f t="shared" si="21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2"/>
        <v>0</v>
      </c>
      <c r="I254" s="67">
        <f t="shared" si="23"/>
        <v>0</v>
      </c>
      <c r="J254" s="67">
        <f t="shared" si="24"/>
        <v>0</v>
      </c>
      <c r="K254" s="67">
        <f t="shared" si="25"/>
        <v>0</v>
      </c>
      <c r="L254" s="67">
        <f t="shared" si="21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2"/>
        <v>0</v>
      </c>
      <c r="I255" s="67">
        <f t="shared" si="23"/>
        <v>0</v>
      </c>
      <c r="J255" s="67">
        <f t="shared" si="24"/>
        <v>0</v>
      </c>
      <c r="K255" s="67">
        <f t="shared" si="25"/>
        <v>0</v>
      </c>
      <c r="L255" s="67">
        <f t="shared" si="21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2"/>
        <v>0</v>
      </c>
      <c r="I256" s="67">
        <f t="shared" si="23"/>
        <v>0</v>
      </c>
      <c r="J256" s="67">
        <f t="shared" si="24"/>
        <v>0</v>
      </c>
      <c r="K256" s="67">
        <f t="shared" si="25"/>
        <v>0</v>
      </c>
      <c r="L256" s="67">
        <f t="shared" si="21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2"/>
        <v>0</v>
      </c>
      <c r="I257" s="67">
        <f t="shared" si="23"/>
        <v>0</v>
      </c>
      <c r="J257" s="67">
        <f t="shared" si="24"/>
        <v>0</v>
      </c>
      <c r="K257" s="67">
        <f t="shared" si="25"/>
        <v>0</v>
      </c>
      <c r="L257" s="67">
        <f t="shared" si="21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2"/>
        <v>0</v>
      </c>
      <c r="I258" s="67">
        <f t="shared" si="23"/>
        <v>0</v>
      </c>
      <c r="J258" s="67">
        <f t="shared" si="24"/>
        <v>0</v>
      </c>
      <c r="K258" s="67">
        <f t="shared" si="25"/>
        <v>0</v>
      </c>
      <c r="L258" s="67">
        <f t="shared" si="21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2"/>
        <v>0</v>
      </c>
      <c r="I259" s="67">
        <f t="shared" si="23"/>
        <v>0</v>
      </c>
      <c r="J259" s="67">
        <f t="shared" si="24"/>
        <v>0</v>
      </c>
      <c r="K259" s="67">
        <f t="shared" si="25"/>
        <v>0</v>
      </c>
      <c r="L259" s="67">
        <f t="shared" si="21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2"/>
        <v>0</v>
      </c>
      <c r="I260" s="67">
        <f t="shared" si="23"/>
        <v>0</v>
      </c>
      <c r="J260" s="67">
        <f t="shared" si="24"/>
        <v>0</v>
      </c>
      <c r="K260" s="67">
        <f t="shared" si="25"/>
        <v>0</v>
      </c>
      <c r="L260" s="67">
        <f t="shared" si="21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2"/>
        <v>0</v>
      </c>
      <c r="I261" s="67">
        <f t="shared" si="23"/>
        <v>0</v>
      </c>
      <c r="J261" s="67">
        <f t="shared" si="24"/>
        <v>0</v>
      </c>
      <c r="K261" s="67">
        <f t="shared" si="25"/>
        <v>0</v>
      </c>
      <c r="L261" s="67">
        <f t="shared" si="21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69">
        <f t="shared" si="22"/>
        <v>0</v>
      </c>
      <c r="I262" s="68">
        <f t="shared" si="23"/>
        <v>0</v>
      </c>
      <c r="J262" s="70">
        <f t="shared" si="24"/>
        <v>0</v>
      </c>
      <c r="K262" s="68">
        <f t="shared" si="25"/>
        <v>0</v>
      </c>
      <c r="L262" s="70">
        <f t="shared" si="21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bBGDSSthmfoMbmCEcoKnqBH2jhKyFjR3STp9OapQ/rCgtbJfkt8EA6IOsuavtKkFSlBJpFv3AXFTFg5vbe6DcQ==" saltValue="LNRVl9n33ETjR70oi8ccAA==" spinCount="100000" sheet="1" formatCells="0" formatColumns="0" formatRows="0" insertColumns="0" insertHyperlinks="0" deleteColumns="0" deleteRows="0" sort="0" autoFilter="0" pivotTables="0"/>
  <mergeCells count="26">
    <mergeCell ref="A8:C8"/>
    <mergeCell ref="J9:K10"/>
    <mergeCell ref="A9:F11"/>
    <mergeCell ref="A6:E6"/>
    <mergeCell ref="A1:L1"/>
    <mergeCell ref="A2:L2"/>
    <mergeCell ref="A3:L3"/>
    <mergeCell ref="A5:E5"/>
    <mergeCell ref="H5:K5"/>
    <mergeCell ref="H6:L6"/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  <mergeCell ref="L9:L10"/>
    <mergeCell ref="G9:H9"/>
    <mergeCell ref="G10:H10"/>
    <mergeCell ref="A7:C7"/>
  </mergeCells>
  <dataValidations count="13">
    <dataValidation type="list" allowBlank="1" showInputMessage="1" showErrorMessage="1" sqref="F6" xr:uid="{00000000-0002-0000-0000-000000000000}">
      <formula1>$O$16:$O$18</formula1>
    </dataValidation>
    <dataValidation type="custom" allowBlank="1" showInputMessage="1" showErrorMessage="1" errorTitle="Błąd" error="Wpisywana wartość musi mieścić się między 0,4 a 8,12" sqref="F5" xr:uid="{00000000-0002-0000-00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 xr:uid="{00000000-0002-0000-0000-000002000000}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 xr:uid="{00000000-0002-0000-0000-000003000000}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 xr:uid="{00000000-0002-0000-0000-000004000000}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 xr:uid="{00000000-0002-0000-0000-000005000000}"/>
    <dataValidation type="list" operator="greaterThanOrEqual" allowBlank="1" showErrorMessage="1" errorTitle="Błąd" sqref="G14:G262" xr:uid="{00000000-0002-0000-0000-000006000000}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 xr:uid="{00000000-0002-0000-0000-000007000000}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 xr:uid="{00000000-0002-0000-0000-000008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000-000009000000}">
      <formula1>AND(LEN(D14)=11,VALUE(MID(D14,11,1))=U14)</formula1>
    </dataValidation>
    <dataValidation type="decimal" operator="greaterThan" allowBlank="1" showErrorMessage="1" errorTitle="Błąd" error="Wynagrodzenia brutto pracownika jest wartością niepoprawną." sqref="F14:F262" xr:uid="{00000000-0002-0000-0000-00000A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000-00000B000000}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000-00000C000000}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33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33" customFormat="1" ht="35.25" customHeight="1" thickBot="1" x14ac:dyDescent="0.3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24" t="s">
        <v>40</v>
      </c>
      <c r="B5" s="101"/>
      <c r="C5" s="101"/>
      <c r="D5" s="101"/>
      <c r="E5" s="101"/>
      <c r="F5" s="101"/>
      <c r="G5" s="101"/>
      <c r="H5" s="82"/>
      <c r="I5" s="82"/>
      <c r="J5" s="82"/>
      <c r="K5" s="21"/>
      <c r="L5" s="123"/>
      <c r="M5" s="123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125"/>
      <c r="B6" s="102"/>
      <c r="C6" s="102"/>
      <c r="D6" s="102"/>
      <c r="E6" s="102"/>
      <c r="F6" s="102"/>
      <c r="G6" s="102"/>
      <c r="H6" s="91" t="s">
        <v>21</v>
      </c>
      <c r="I6" s="91"/>
      <c r="J6" s="91"/>
      <c r="K6" s="91"/>
      <c r="L6" s="91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92" t="s">
        <v>8</v>
      </c>
      <c r="B7" s="93"/>
      <c r="C7" s="93"/>
      <c r="D7" s="93"/>
      <c r="E7" s="93"/>
      <c r="F7" s="83" t="s">
        <v>6</v>
      </c>
      <c r="G7" s="83" t="s">
        <v>29</v>
      </c>
      <c r="H7" s="83" t="s">
        <v>10</v>
      </c>
      <c r="I7" s="83" t="s">
        <v>11</v>
      </c>
      <c r="J7" s="83" t="s">
        <v>15</v>
      </c>
      <c r="K7" s="83" t="s">
        <v>12</v>
      </c>
      <c r="L7" s="83" t="s">
        <v>13</v>
      </c>
      <c r="M7" s="83" t="s">
        <v>14</v>
      </c>
      <c r="N7" s="83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84"/>
      <c r="G8" s="84"/>
      <c r="H8" s="84"/>
      <c r="I8" s="84"/>
      <c r="J8" s="84"/>
      <c r="K8" s="84"/>
      <c r="L8" s="84"/>
      <c r="M8" s="84"/>
      <c r="N8" s="84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ROUND(IF(F9&gt;=2800,2800*'dofinansowanie umów o pracę'!$D$8,F9*'dofinansowanie umów o pracę'!$D$8),2)</f>
        <v>0</v>
      </c>
      <c r="K9" s="65">
        <f>IFERROR(ROUND(IF(F9&gt;2800,G9/F9*2800,G9)*H9*'dofinansowanie umów o pracę'!$D$8,2),0)</f>
        <v>0</v>
      </c>
      <c r="L9" s="66">
        <f>ROUND(IF(F9&gt;2800,I9/F9*2800,I9)*H9*'dofinansowanie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ROUND(IF(F10&gt;=2800,2800*'dofinansowanie umów o pracę'!$D$8,F10*'dofinansowanie umów o pracę'!$D$8),2)</f>
        <v>0</v>
      </c>
      <c r="K10" s="67">
        <f>IFERROR(ROUND(IF(F10&gt;2800,G10/F10*2800,G10)*H10*'dofinansowanie umów o pracę'!$D$8,2),0)</f>
        <v>0</v>
      </c>
      <c r="L10" s="67">
        <f>ROUND(IF(F10&gt;2800,I10/F10*2800,I10)*H10*'dofinansowanie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ROUND(IF(F11&gt;=2800,2800*'dofinansowanie umów o pracę'!$D$8,F11*'dofinansowanie umów o pracę'!$D$8),2)</f>
        <v>0</v>
      </c>
      <c r="K11" s="67">
        <f>IFERROR(ROUND(IF(F11&gt;2800,G11/F11*2800,G11)*H11*'dofinansowanie umów o pracę'!$D$8,2),0)</f>
        <v>0</v>
      </c>
      <c r="L11" s="67">
        <f>ROUND(IF(F11&gt;2800,I11/F11*2800,I11)*H11*'dofinansowanie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ROUND(IF(F12&gt;=2800,2800*'dofinansowanie umów o pracę'!$D$8,F12*'dofinansowanie umów o pracę'!$D$8),2)</f>
        <v>0</v>
      </c>
      <c r="K12" s="67">
        <f>IFERROR(ROUND(IF(F12&gt;2800,G12/F12*2800,G12)*H12*'dofinansowanie umów o pracę'!$D$8,2),0)</f>
        <v>0</v>
      </c>
      <c r="L12" s="67">
        <f>ROUND(IF(F12&gt;2800,I12/F12*2800,I12)*H12*'dofinansowanie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ROUND(IF(F13&gt;=2800,2800*'dofinansowanie umów o pracę'!$D$8,F13*'dofinansowanie umów o pracę'!$D$8),2)</f>
        <v>0</v>
      </c>
      <c r="K13" s="67">
        <f>IFERROR(ROUND(IF(F13&gt;2800,G13/F13*2800,G13)*H13*'dofinansowanie umów o pracę'!$D$8,2),0)</f>
        <v>0</v>
      </c>
      <c r="L13" s="67">
        <f>ROUND(IF(F13&gt;2800,I13/F13*2800,I13)*H13*'dofinansowanie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ROUND(IF(F14&gt;=2800,2800*'dofinansowanie umów o pracę'!$D$8,F14*'dofinansowanie umów o pracę'!$D$8),2)</f>
        <v>0</v>
      </c>
      <c r="K14" s="67">
        <f>IFERROR(ROUND(IF(F14&gt;2800,G14/F14*2800,G14)*H14*'dofinansowanie umów o pracę'!$D$8,2),0)</f>
        <v>0</v>
      </c>
      <c r="L14" s="67">
        <f>ROUND(IF(F14&gt;2800,I14/F14*2800,I14)*H14*'dofinansowanie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ROUND(IF(F15&gt;=2800,2800*'dofinansowanie umów o pracę'!$D$8,F15*'dofinansowanie umów o pracę'!$D$8),2)</f>
        <v>0</v>
      </c>
      <c r="K15" s="67">
        <f>IFERROR(ROUND(IF(F15&gt;2800,G15/F15*2800,G15)*H15*'dofinansowanie umów o pracę'!$D$8,2),0)</f>
        <v>0</v>
      </c>
      <c r="L15" s="67">
        <f>ROUND(IF(F15&gt;2800,I15/F15*2800,I15)*H15*'dofinansowanie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ROUND(IF(F16&gt;=2800,2800*'dofinansowanie umów o pracę'!$D$8,F16*'dofinansowanie umów o pracę'!$D$8),2)</f>
        <v>0</v>
      </c>
      <c r="K16" s="67">
        <f>IFERROR(ROUND(IF(F16&gt;2800,G16/F16*2800,G16)*H16*'dofinansowanie umów o pracę'!$D$8,2),0)</f>
        <v>0</v>
      </c>
      <c r="L16" s="67">
        <f>ROUND(IF(F16&gt;2800,I16/F16*2800,I16)*H16*'dofinansowanie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ROUND(IF(F17&gt;=2800,2800*'dofinansowanie umów o pracę'!$D$8,F17*'dofinansowanie umów o pracę'!$D$8),2)</f>
        <v>0</v>
      </c>
      <c r="K17" s="67">
        <f>IFERROR(ROUND(IF(F17&gt;2800,G17/F17*2800,G17)*H17*'dofinansowanie umów o pracę'!$D$8,2),0)</f>
        <v>0</v>
      </c>
      <c r="L17" s="67">
        <f>ROUND(IF(F17&gt;2800,I17/F17*2800,I17)*H17*'dofinansowanie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ROUND(IF(F18&gt;=2800,2800*'dofinansowanie umów o pracę'!$D$8,F18*'dofinansowanie umów o pracę'!$D$8),2)</f>
        <v>0</v>
      </c>
      <c r="K18" s="67">
        <f>IFERROR(ROUND(IF(F18&gt;2800,G18/F18*2800,G18)*H18*'dofinansowanie umów o pracę'!$D$8,2),0)</f>
        <v>0</v>
      </c>
      <c r="L18" s="67">
        <f>ROUND(IF(F18&gt;2800,I18/F18*2800,I18)*H18*'dofinansowanie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ROUND(IF(F19&gt;=2800,2800*'dofinansowanie umów o pracę'!$D$8,F19*'dofinansowanie umów o pracę'!$D$8),2)</f>
        <v>0</v>
      </c>
      <c r="K19" s="67">
        <f>IFERROR(ROUND(IF(F19&gt;2800,G19/F19*2800,G19)*H19*'dofinansowanie umów o pracę'!$D$8,2),0)</f>
        <v>0</v>
      </c>
      <c r="L19" s="67">
        <f>ROUND(IF(F19&gt;2800,I19/F19*2800,I19)*H19*'dofinansowanie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ROUND(IF(F20&gt;=2800,2800*'dofinansowanie umów o pracę'!$D$8,F20*'dofinansowanie umów o pracę'!$D$8),2)</f>
        <v>0</v>
      </c>
      <c r="K20" s="67">
        <f>IFERROR(ROUND(IF(F20&gt;2800,G20/F20*2800,G20)*H20*'dofinansowanie umów o pracę'!$D$8,2),0)</f>
        <v>0</v>
      </c>
      <c r="L20" s="67">
        <f>ROUND(IF(F20&gt;2800,I20/F20*2800,I20)*H20*'dofinansowanie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ROUND(IF(F21&gt;=2800,2800*'dofinansowanie umów o pracę'!$D$8,F21*'dofinansowanie umów o pracę'!$D$8),2)</f>
        <v>0</v>
      </c>
      <c r="K21" s="67">
        <f>IFERROR(ROUND(IF(F21&gt;2800,G21/F21*2800,G21)*H21*'dofinansowanie umów o pracę'!$D$8,2),0)</f>
        <v>0</v>
      </c>
      <c r="L21" s="67">
        <f>ROUND(IF(F21&gt;2800,I21/F21*2800,I21)*H21*'dofinansowanie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ROUND(IF(F22&gt;=2800,2800*'dofinansowanie umów o pracę'!$D$8,F22*'dofinansowanie umów o pracę'!$D$8),2)</f>
        <v>0</v>
      </c>
      <c r="K22" s="67">
        <f>IFERROR(ROUND(IF(F22&gt;2800,G22/F22*2800,G22)*H22*'dofinansowanie umów o pracę'!$D$8,2),0)</f>
        <v>0</v>
      </c>
      <c r="L22" s="67">
        <f>ROUND(IF(F22&gt;2800,I22/F22*2800,I22)*H22*'dofinansowanie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ROUND(IF(F23&gt;=2800,2800*'dofinansowanie umów o pracę'!$D$8,F23*'dofinansowanie umów o pracę'!$D$8),2)</f>
        <v>0</v>
      </c>
      <c r="K23" s="67">
        <f>IFERROR(ROUND(IF(F23&gt;2800,G23/F23*2800,G23)*H23*'dofinansowanie umów o pracę'!$D$8,2),0)</f>
        <v>0</v>
      </c>
      <c r="L23" s="67">
        <f>ROUND(IF(F23&gt;2800,I23/F23*2800,I23)*H23*'dofinansowanie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ROUND(IF(F24&gt;=2800,2800*'dofinansowanie umów o pracę'!$D$8,F24*'dofinansowanie umów o pracę'!$D$8),2)</f>
        <v>0</v>
      </c>
      <c r="K24" s="67">
        <f>IFERROR(ROUND(IF(F24&gt;2800,G24/F24*2800,G24)*H24*'dofinansowanie umów o pracę'!$D$8,2),0)</f>
        <v>0</v>
      </c>
      <c r="L24" s="67">
        <f>ROUND(IF(F24&gt;2800,I24/F24*2800,I24)*H24*'dofinansowanie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ROUND(IF(F25&gt;=2800,2800*'dofinansowanie umów o pracę'!$D$8,F25*'dofinansowanie umów o pracę'!$D$8),2)</f>
        <v>0</v>
      </c>
      <c r="K25" s="67">
        <f>IFERROR(ROUND(IF(F25&gt;2800,G25/F25*2800,G25)*H25*'dofinansowanie umów o pracę'!$D$8,2),0)</f>
        <v>0</v>
      </c>
      <c r="L25" s="67">
        <f>ROUND(IF(F25&gt;2800,I25/F25*2800,I25)*H25*'dofinansowanie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ROUND(IF(F26&gt;=2800,2800*'dofinansowanie umów o pracę'!$D$8,F26*'dofinansowanie umów o pracę'!$D$8),2)</f>
        <v>0</v>
      </c>
      <c r="K26" s="67">
        <f>IFERROR(ROUND(IF(F26&gt;2800,G26/F26*2800,G26)*H26*'dofinansowanie umów o pracę'!$D$8,2),0)</f>
        <v>0</v>
      </c>
      <c r="L26" s="67">
        <f>ROUND(IF(F26&gt;2800,I26/F26*2800,I26)*H26*'dofinansowanie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ROUND(IF(F27&gt;=2800,2800*'dofinansowanie umów o pracę'!$D$8,F27*'dofinansowanie umów o pracę'!$D$8),2)</f>
        <v>0</v>
      </c>
      <c r="K27" s="67">
        <f>IFERROR(ROUND(IF(F27&gt;2800,G27/F27*2800,G27)*H27*'dofinansowanie umów o pracę'!$D$8,2),0)</f>
        <v>0</v>
      </c>
      <c r="L27" s="67">
        <f>ROUND(IF(F27&gt;2800,I27/F27*2800,I27)*H27*'dofinansowanie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ROUND(IF(F28&gt;=2800,2800*'dofinansowanie umów o pracę'!$D$8,F28*'dofinansowanie umów o pracę'!$D$8),2)</f>
        <v>0</v>
      </c>
      <c r="K28" s="67">
        <f>IFERROR(ROUND(IF(F28&gt;2800,G28/F28*2800,G28)*H28*'dofinansowanie umów o pracę'!$D$8,2),0)</f>
        <v>0</v>
      </c>
      <c r="L28" s="67">
        <f>ROUND(IF(F28&gt;2800,I28/F28*2800,I28)*H28*'dofinansowanie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ROUND(IF(F29&gt;=2800,2800*'dofinansowanie umów o pracę'!$D$8,F29*'dofinansowanie umów o pracę'!$D$8),2)</f>
        <v>0</v>
      </c>
      <c r="K29" s="67">
        <f>IFERROR(ROUND(IF(F29&gt;2800,G29/F29*2800,G29)*H29*'dofinansowanie umów o pracę'!$D$8,2),0)</f>
        <v>0</v>
      </c>
      <c r="L29" s="67">
        <f>ROUND(IF(F29&gt;2800,I29/F29*2800,I29)*H29*'dofinansowanie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ROUND(IF(F30&gt;=2800,2800*'dofinansowanie umów o pracę'!$D$8,F30*'dofinansowanie umów o pracę'!$D$8),2)</f>
        <v>0</v>
      </c>
      <c r="K30" s="67">
        <f>IFERROR(ROUND(IF(F30&gt;2800,G30/F30*2800,G30)*H30*'dofinansowanie umów o pracę'!$D$8,2),0)</f>
        <v>0</v>
      </c>
      <c r="L30" s="67">
        <f>ROUND(IF(F30&gt;2800,I30/F30*2800,I30)*H30*'dofinansowanie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ROUND(IF(F31&gt;=2800,2800*'dofinansowanie umów o pracę'!$D$8,F31*'dofinansowanie umów o pracę'!$D$8),2)</f>
        <v>0</v>
      </c>
      <c r="K31" s="67">
        <f>IFERROR(ROUND(IF(F31&gt;2800,G31/F31*2800,G31)*H31*'dofinansowanie umów o pracę'!$D$8,2),0)</f>
        <v>0</v>
      </c>
      <c r="L31" s="67">
        <f>ROUND(IF(F31&gt;2800,I31/F31*2800,I31)*H31*'dofinansowanie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ROUND(IF(F32&gt;=2800,2800*'dofinansowanie umów o pracę'!$D$8,F32*'dofinansowanie umów o pracę'!$D$8),2)</f>
        <v>0</v>
      </c>
      <c r="K32" s="67">
        <f>IFERROR(ROUND(IF(F32&gt;2800,G32/F32*2800,G32)*H32*'dofinansowanie umów o pracę'!$D$8,2),0)</f>
        <v>0</v>
      </c>
      <c r="L32" s="67">
        <f>ROUND(IF(F32&gt;2800,I32/F32*2800,I32)*H32*'dofinansowanie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ROUND(IF(F33&gt;=2800,2800*'dofinansowanie umów o pracę'!$D$8,F33*'dofinansowanie umów o pracę'!$D$8),2)</f>
        <v>0</v>
      </c>
      <c r="K33" s="67">
        <f>IFERROR(ROUND(IF(F33&gt;2800,G33/F33*2800,G33)*H33*'dofinansowanie umów o pracę'!$D$8,2),0)</f>
        <v>0</v>
      </c>
      <c r="L33" s="67">
        <f>ROUND(IF(F33&gt;2800,I33/F33*2800,I33)*H33*'dofinansowanie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ROUND(IF(F34&gt;=2800,2800*'dofinansowanie umów o pracę'!$D$8,F34*'dofinansowanie umów o pracę'!$D$8),2)</f>
        <v>0</v>
      </c>
      <c r="K34" s="67">
        <f>IFERROR(ROUND(IF(F34&gt;2800,G34/F34*2800,G34)*H34*'dofinansowanie umów o pracę'!$D$8,2),0)</f>
        <v>0</v>
      </c>
      <c r="L34" s="67">
        <f>ROUND(IF(F34&gt;2800,I34/F34*2800,I34)*H34*'dofinansowanie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ROUND(IF(F35&gt;=2800,2800*'dofinansowanie umów o pracę'!$D$8,F35*'dofinansowanie umów o pracę'!$D$8),2)</f>
        <v>0</v>
      </c>
      <c r="K35" s="67">
        <f>IFERROR(ROUND(IF(F35&gt;2800,G35/F35*2800,G35)*H35*'dofinansowanie umów o pracę'!$D$8,2),0)</f>
        <v>0</v>
      </c>
      <c r="L35" s="67">
        <f>ROUND(IF(F35&gt;2800,I35/F35*2800,I35)*H35*'dofinansowanie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ROUND(IF(F36&gt;=2800,2800*'dofinansowanie umów o pracę'!$D$8,F36*'dofinansowanie umów o pracę'!$D$8),2)</f>
        <v>0</v>
      </c>
      <c r="K36" s="67">
        <f>IFERROR(ROUND(IF(F36&gt;2800,G36/F36*2800,G36)*H36*'dofinansowanie umów o pracę'!$D$8,2),0)</f>
        <v>0</v>
      </c>
      <c r="L36" s="67">
        <f>ROUND(IF(F36&gt;2800,I36/F36*2800,I36)*H36*'dofinansowanie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ROUND(IF(F37&gt;=2800,2800*'dofinansowanie umów o pracę'!$D$8,F37*'dofinansowanie umów o pracę'!$D$8),2)</f>
        <v>0</v>
      </c>
      <c r="K37" s="67">
        <f>IFERROR(ROUND(IF(F37&gt;2800,G37/F37*2800,G37)*H37*'dofinansowanie umów o pracę'!$D$8,2),0)</f>
        <v>0</v>
      </c>
      <c r="L37" s="67">
        <f>ROUND(IF(F37&gt;2800,I37/F37*2800,I37)*H37*'dofinansowanie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ROUND(IF(F38&gt;=2800,2800*'dofinansowanie umów o pracę'!$D$8,F38*'dofinansowanie umów o pracę'!$D$8),2)</f>
        <v>0</v>
      </c>
      <c r="K38" s="67">
        <f>IFERROR(ROUND(IF(F38&gt;2800,G38/F38*2800,G38)*H38*'dofinansowanie umów o pracę'!$D$8,2),0)</f>
        <v>0</v>
      </c>
      <c r="L38" s="67">
        <f>ROUND(IF(F38&gt;2800,I38/F38*2800,I38)*H38*'dofinansowanie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ROUND(IF(F39&gt;=2800,2800*'dofinansowanie umów o pracę'!$D$8,F39*'dofinansowanie umów o pracę'!$D$8),2)</f>
        <v>0</v>
      </c>
      <c r="K39" s="67">
        <f>IFERROR(ROUND(IF(F39&gt;2800,G39/F39*2800,G39)*H39*'dofinansowanie umów o pracę'!$D$8,2),0)</f>
        <v>0</v>
      </c>
      <c r="L39" s="67">
        <f>ROUND(IF(F39&gt;2800,I39/F39*2800,I39)*H39*'dofinansowanie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ROUND(IF(F40&gt;=2800,2800*'dofinansowanie umów o pracę'!$D$8,F40*'dofinansowanie umów o pracę'!$D$8),2)</f>
        <v>0</v>
      </c>
      <c r="K40" s="67">
        <f>IFERROR(ROUND(IF(F40&gt;2800,G40/F40*2800,G40)*H40*'dofinansowanie umów o pracę'!$D$8,2),0)</f>
        <v>0</v>
      </c>
      <c r="L40" s="67">
        <f>ROUND(IF(F40&gt;2800,I40/F40*2800,I40)*H40*'dofinansowanie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ROUND(IF(F41&gt;=2800,2800*'dofinansowanie umów o pracę'!$D$8,F41*'dofinansowanie umów o pracę'!$D$8),2)</f>
        <v>0</v>
      </c>
      <c r="K41" s="67">
        <f>IFERROR(ROUND(IF(F41&gt;2800,G41/F41*2800,G41)*H41*'dofinansowanie umów o pracę'!$D$8,2),0)</f>
        <v>0</v>
      </c>
      <c r="L41" s="67">
        <f>ROUND(IF(F41&gt;2800,I41/F41*2800,I41)*H41*'dofinansowanie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ROUND(IF(F42&gt;=2800,2800*'dofinansowanie umów o pracę'!$D$8,F42*'dofinansowanie umów o pracę'!$D$8),2)</f>
        <v>0</v>
      </c>
      <c r="K42" s="67">
        <f>IFERROR(ROUND(IF(F42&gt;2800,G42/F42*2800,G42)*H42*'dofinansowanie umów o pracę'!$D$8,2),0)</f>
        <v>0</v>
      </c>
      <c r="L42" s="67">
        <f>ROUND(IF(F42&gt;2800,I42/F42*2800,I42)*H42*'dofinansowanie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ROUND(IF(F43&gt;=2800,2800*'dofinansowanie umów o pracę'!$D$8,F43*'dofinansowanie umów o pracę'!$D$8),2)</f>
        <v>0</v>
      </c>
      <c r="K43" s="67">
        <f>IFERROR(ROUND(IF(F43&gt;2800,G43/F43*2800,G43)*H43*'dofinansowanie umów o pracę'!$D$8,2),0)</f>
        <v>0</v>
      </c>
      <c r="L43" s="67">
        <f>ROUND(IF(F43&gt;2800,I43/F43*2800,I43)*H43*'dofinansowanie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ROUND(IF(F44&gt;=2800,2800*'dofinansowanie umów o pracę'!$D$8,F44*'dofinansowanie umów o pracę'!$D$8),2)</f>
        <v>0</v>
      </c>
      <c r="K44" s="67">
        <f>IFERROR(ROUND(IF(F44&gt;2800,G44/F44*2800,G44)*H44*'dofinansowanie umów o pracę'!$D$8,2),0)</f>
        <v>0</v>
      </c>
      <c r="L44" s="67">
        <f>ROUND(IF(F44&gt;2800,I44/F44*2800,I44)*H44*'dofinansowanie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ROUND(IF(F45&gt;=2800,2800*'dofinansowanie umów o pracę'!$D$8,F45*'dofinansowanie umów o pracę'!$D$8),2)</f>
        <v>0</v>
      </c>
      <c r="K45" s="67">
        <f>IFERROR(ROUND(IF(F45&gt;2800,G45/F45*2800,G45)*H45*'dofinansowanie umów o pracę'!$D$8,2),0)</f>
        <v>0</v>
      </c>
      <c r="L45" s="67">
        <f>ROUND(IF(F45&gt;2800,I45/F45*2800,I45)*H45*'dofinansowanie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ROUND(IF(F46&gt;=2800,2800*'dofinansowanie umów o pracę'!$D$8,F46*'dofinansowanie umów o pracę'!$D$8),2)</f>
        <v>0</v>
      </c>
      <c r="K46" s="67">
        <f>IFERROR(ROUND(IF(F46&gt;2800,G46/F46*2800,G46)*H46*'dofinansowanie umów o pracę'!$D$8,2),0)</f>
        <v>0</v>
      </c>
      <c r="L46" s="67">
        <f>ROUND(IF(F46&gt;2800,I46/F46*2800,I46)*H46*'dofinansowanie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ROUND(IF(F47&gt;=2800,2800*'dofinansowanie umów o pracę'!$D$8,F47*'dofinansowanie umów o pracę'!$D$8),2)</f>
        <v>0</v>
      </c>
      <c r="K47" s="67">
        <f>IFERROR(ROUND(IF(F47&gt;2800,G47/F47*2800,G47)*H47*'dofinansowanie umów o pracę'!$D$8,2),0)</f>
        <v>0</v>
      </c>
      <c r="L47" s="67">
        <f>ROUND(IF(F47&gt;2800,I47/F47*2800,I47)*H47*'dofinansowanie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ROUND(IF(F48&gt;=2800,2800*'dofinansowanie umów o pracę'!$D$8,F48*'dofinansowanie umów o pracę'!$D$8),2)</f>
        <v>0</v>
      </c>
      <c r="K48" s="67">
        <f>IFERROR(ROUND(IF(F48&gt;2800,G48/F48*2800,G48)*H48*'dofinansowanie umów o pracę'!$D$8,2),0)</f>
        <v>0</v>
      </c>
      <c r="L48" s="67">
        <f>ROUND(IF(F48&gt;2800,I48/F48*2800,I48)*H48*'dofinansowanie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ROUND(IF(F49&gt;=2800,2800*'dofinansowanie umów o pracę'!$D$8,F49*'dofinansowanie umów o pracę'!$D$8),2)</f>
        <v>0</v>
      </c>
      <c r="K49" s="67">
        <f>IFERROR(ROUND(IF(F49&gt;2800,G49/F49*2800,G49)*H49*'dofinansowanie umów o pracę'!$D$8,2),0)</f>
        <v>0</v>
      </c>
      <c r="L49" s="67">
        <f>ROUND(IF(F49&gt;2800,I49/F49*2800,I49)*H49*'dofinansowanie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ROUND(IF(F50&gt;=2800,2800*'dofinansowanie umów o pracę'!$D$8,F50*'dofinansowanie umów o pracę'!$D$8),2)</f>
        <v>0</v>
      </c>
      <c r="K50" s="67">
        <f>IFERROR(ROUND(IF(F50&gt;2800,G50/F50*2800,G50)*H50*'dofinansowanie umów o pracę'!$D$8,2),0)</f>
        <v>0</v>
      </c>
      <c r="L50" s="67">
        <f>ROUND(IF(F50&gt;2800,I50/F50*2800,I50)*H50*'dofinansowanie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ROUND(IF(F51&gt;=2800,2800*'dofinansowanie umów o pracę'!$D$8,F51*'dofinansowanie umów o pracę'!$D$8),2)</f>
        <v>0</v>
      </c>
      <c r="K51" s="67">
        <f>IFERROR(ROUND(IF(F51&gt;2800,G51/F51*2800,G51)*H51*'dofinansowanie umów o pracę'!$D$8,2),0)</f>
        <v>0</v>
      </c>
      <c r="L51" s="67">
        <f>ROUND(IF(F51&gt;2800,I51/F51*2800,I51)*H51*'dofinansowanie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ROUND(IF(F52&gt;=2800,2800*'dofinansowanie umów o pracę'!$D$8,F52*'dofinansowanie umów o pracę'!$D$8),2)</f>
        <v>0</v>
      </c>
      <c r="K52" s="67">
        <f>IFERROR(ROUND(IF(F52&gt;2800,G52/F52*2800,G52)*H52*'dofinansowanie umów o pracę'!$D$8,2),0)</f>
        <v>0</v>
      </c>
      <c r="L52" s="67">
        <f>ROUND(IF(F52&gt;2800,I52/F52*2800,I52)*H52*'dofinansowanie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ROUND(IF(F53&gt;=2800,2800*'dofinansowanie umów o pracę'!$D$8,F53*'dofinansowanie umów o pracę'!$D$8),2)</f>
        <v>0</v>
      </c>
      <c r="K53" s="67">
        <f>IFERROR(ROUND(IF(F53&gt;2800,G53/F53*2800,G53)*H53*'dofinansowanie umów o pracę'!$D$8,2),0)</f>
        <v>0</v>
      </c>
      <c r="L53" s="67">
        <f>ROUND(IF(F53&gt;2800,I53/F53*2800,I53)*H53*'dofinansowanie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ROUND(IF(F54&gt;=2800,2800*'dofinansowanie umów o pracę'!$D$8,F54*'dofinansowanie umów o pracę'!$D$8),2)</f>
        <v>0</v>
      </c>
      <c r="K54" s="67">
        <f>IFERROR(ROUND(IF(F54&gt;2800,G54/F54*2800,G54)*H54*'dofinansowanie umów o pracę'!$D$8,2),0)</f>
        <v>0</v>
      </c>
      <c r="L54" s="67">
        <f>ROUND(IF(F54&gt;2800,I54/F54*2800,I54)*H54*'dofinansowanie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ROUND(IF(F55&gt;=2800,2800*'dofinansowanie umów o pracę'!$D$8,F55*'dofinansowanie umów o pracę'!$D$8),2)</f>
        <v>0</v>
      </c>
      <c r="K55" s="67">
        <f>IFERROR(ROUND(IF(F55&gt;2800,G55/F55*2800,G55)*H55*'dofinansowanie umów o pracę'!$D$8,2),0)</f>
        <v>0</v>
      </c>
      <c r="L55" s="67">
        <f>ROUND(IF(F55&gt;2800,I55/F55*2800,I55)*H55*'dofinansowanie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ROUND(IF(F56&gt;=2800,2800*'dofinansowanie umów o pracę'!$D$8,F56*'dofinansowanie umów o pracę'!$D$8),2)</f>
        <v>0</v>
      </c>
      <c r="K56" s="67">
        <f>IFERROR(ROUND(IF(F56&gt;2800,G56/F56*2800,G56)*H56*'dofinansowanie umów o pracę'!$D$8,2),0)</f>
        <v>0</v>
      </c>
      <c r="L56" s="67">
        <f>ROUND(IF(F56&gt;2800,I56/F56*2800,I56)*H56*'dofinansowanie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ROUND(IF(F57&gt;=2800,2800*'dofinansowanie umów o pracę'!$D$8,F57*'dofinansowanie umów o pracę'!$D$8),2)</f>
        <v>0</v>
      </c>
      <c r="K57" s="67">
        <f>IFERROR(ROUND(IF(F57&gt;2800,G57/F57*2800,G57)*H57*'dofinansowanie umów o pracę'!$D$8,2),0)</f>
        <v>0</v>
      </c>
      <c r="L57" s="67">
        <f>ROUND(IF(F57&gt;2800,I57/F57*2800,I57)*H57*'dofinansowanie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ROUND(IF(F58&gt;=2800,2800*'dofinansowanie umów o pracę'!$D$8,F58*'dofinansowanie umów o pracę'!$D$8),2)</f>
        <v>0</v>
      </c>
      <c r="K58" s="67">
        <f>IFERROR(ROUND(IF(F58&gt;2800,G58/F58*2800,G58)*H58*'dofinansowanie umów o pracę'!$D$8,2),0)</f>
        <v>0</v>
      </c>
      <c r="L58" s="67">
        <f>ROUND(IF(F58&gt;2800,I58/F58*2800,I58)*H58*'dofinansowanie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ROUND(IF(F59&gt;=2800,2800*'dofinansowanie umów o pracę'!$D$8,F59*'dofinansowanie umów o pracę'!$D$8),2)</f>
        <v>0</v>
      </c>
      <c r="K59" s="67">
        <f>IFERROR(ROUND(IF(F59&gt;2800,G59/F59*2800,G59)*H59*'dofinansowanie umów o pracę'!$D$8,2),0)</f>
        <v>0</v>
      </c>
      <c r="L59" s="67">
        <f>ROUND(IF(F59&gt;2800,I59/F59*2800,I59)*H59*'dofinansowanie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ROUND(IF(F60&gt;=2800,2800*'dofinansowanie umów o pracę'!$D$8,F60*'dofinansowanie umów o pracę'!$D$8),2)</f>
        <v>0</v>
      </c>
      <c r="K60" s="67">
        <f>IFERROR(ROUND(IF(F60&gt;2800,G60/F60*2800,G60)*H60*'dofinansowanie umów o pracę'!$D$8,2),0)</f>
        <v>0</v>
      </c>
      <c r="L60" s="67">
        <f>ROUND(IF(F60&gt;2800,I60/F60*2800,I60)*H60*'dofinansowanie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ROUND(IF(F61&gt;=2800,2800*'dofinansowanie umów o pracę'!$D$8,F61*'dofinansowanie umów o pracę'!$D$8),2)</f>
        <v>0</v>
      </c>
      <c r="K61" s="67">
        <f>IFERROR(ROUND(IF(F61&gt;2800,G61/F61*2800,G61)*H61*'dofinansowanie umów o pracę'!$D$8,2),0)</f>
        <v>0</v>
      </c>
      <c r="L61" s="67">
        <f>ROUND(IF(F61&gt;2800,I61/F61*2800,I61)*H61*'dofinansowanie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ROUND(IF(F62&gt;=2800,2800*'dofinansowanie umów o pracę'!$D$8,F62*'dofinansowanie umów o pracę'!$D$8),2)</f>
        <v>0</v>
      </c>
      <c r="K62" s="67">
        <f>IFERROR(ROUND(IF(F62&gt;2800,G62/F62*2800,G62)*H62*'dofinansowanie umów o pracę'!$D$8,2),0)</f>
        <v>0</v>
      </c>
      <c r="L62" s="67">
        <f>ROUND(IF(F62&gt;2800,I62/F62*2800,I62)*H62*'dofinansowanie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ROUND(IF(F63&gt;=2800,2800*'dofinansowanie umów o pracę'!$D$8,F63*'dofinansowanie umów o pracę'!$D$8),2)</f>
        <v>0</v>
      </c>
      <c r="K63" s="67">
        <f>IFERROR(ROUND(IF(F63&gt;2800,G63/F63*2800,G63)*H63*'dofinansowanie umów o pracę'!$D$8,2),0)</f>
        <v>0</v>
      </c>
      <c r="L63" s="67">
        <f>ROUND(IF(F63&gt;2800,I63/F63*2800,I63)*H63*'dofinansowanie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ROUND(IF(F64&gt;=2800,2800*'dofinansowanie umów o pracę'!$D$8,F64*'dofinansowanie umów o pracę'!$D$8),2)</f>
        <v>0</v>
      </c>
      <c r="K64" s="67">
        <f>IFERROR(ROUND(IF(F64&gt;2800,G64/F64*2800,G64)*H64*'dofinansowanie umów o pracę'!$D$8,2),0)</f>
        <v>0</v>
      </c>
      <c r="L64" s="67">
        <f>ROUND(IF(F64&gt;2800,I64/F64*2800,I64)*H64*'dofinansowanie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ROUND(IF(F65&gt;=2800,2800*'dofinansowanie umów o pracę'!$D$8,F65*'dofinansowanie umów o pracę'!$D$8),2)</f>
        <v>0</v>
      </c>
      <c r="K65" s="67">
        <f>IFERROR(ROUND(IF(F65&gt;2800,G65/F65*2800,G65)*H65*'dofinansowanie umów o pracę'!$D$8,2),0)</f>
        <v>0</v>
      </c>
      <c r="L65" s="67">
        <f>ROUND(IF(F65&gt;2800,I65/F65*2800,I65)*H65*'dofinansowanie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ROUND(IF(F66&gt;=2800,2800*'dofinansowanie umów o pracę'!$D$8,F66*'dofinansowanie umów o pracę'!$D$8),2)</f>
        <v>0</v>
      </c>
      <c r="K66" s="67">
        <f>IFERROR(ROUND(IF(F66&gt;2800,G66/F66*2800,G66)*H66*'dofinansowanie umów o pracę'!$D$8,2),0)</f>
        <v>0</v>
      </c>
      <c r="L66" s="67">
        <f>ROUND(IF(F66&gt;2800,I66/F66*2800,I66)*H66*'dofinansowanie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ROUND(IF(F67&gt;=2800,2800*'dofinansowanie umów o pracę'!$D$8,F67*'dofinansowanie umów o pracę'!$D$8),2)</f>
        <v>0</v>
      </c>
      <c r="K67" s="67">
        <f>IFERROR(ROUND(IF(F67&gt;2800,G67/F67*2800,G67)*H67*'dofinansowanie umów o pracę'!$D$8,2),0)</f>
        <v>0</v>
      </c>
      <c r="L67" s="67">
        <f>ROUND(IF(F67&gt;2800,I67/F67*2800,I67)*H67*'dofinansowanie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ROUND(IF(F68&gt;=2800,2800*'dofinansowanie umów o pracę'!$D$8,F68*'dofinansowanie umów o pracę'!$D$8),2)</f>
        <v>0</v>
      </c>
      <c r="K68" s="67">
        <f>IFERROR(ROUND(IF(F68&gt;2800,G68/F68*2800,G68)*H68*'dofinansowanie umów o pracę'!$D$8,2),0)</f>
        <v>0</v>
      </c>
      <c r="L68" s="67">
        <f>ROUND(IF(F68&gt;2800,I68/F68*2800,I68)*H68*'dofinansowanie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ROUND(IF(F69&gt;=2800,2800*'dofinansowanie umów o pracę'!$D$8,F69*'dofinansowanie umów o pracę'!$D$8),2)</f>
        <v>0</v>
      </c>
      <c r="K69" s="67">
        <f>IFERROR(ROUND(IF(F69&gt;2800,G69/F69*2800,G69)*H69*'dofinansowanie umów o pracę'!$D$8,2),0)</f>
        <v>0</v>
      </c>
      <c r="L69" s="67">
        <f>ROUND(IF(F69&gt;2800,I69/F69*2800,I69)*H69*'dofinansowanie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ROUND(IF(F70&gt;=2800,2800*'dofinansowanie umów o pracę'!$D$8,F70*'dofinansowanie umów o pracę'!$D$8),2)</f>
        <v>0</v>
      </c>
      <c r="K70" s="67">
        <f>IFERROR(ROUND(IF(F70&gt;2800,G70/F70*2800,G70)*H70*'dofinansowanie umów o pracę'!$D$8,2),0)</f>
        <v>0</v>
      </c>
      <c r="L70" s="67">
        <f>ROUND(IF(F70&gt;2800,I70/F70*2800,I70)*H70*'dofinansowanie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ROUND(IF(F71&gt;=2800,2800*'dofinansowanie umów o pracę'!$D$8,F71*'dofinansowanie umów o pracę'!$D$8),2)</f>
        <v>0</v>
      </c>
      <c r="K71" s="67">
        <f>IFERROR(ROUND(IF(F71&gt;2800,G71/F71*2800,G71)*H71*'dofinansowanie umów o pracę'!$D$8,2),0)</f>
        <v>0</v>
      </c>
      <c r="L71" s="67">
        <f>ROUND(IF(F71&gt;2800,I71/F71*2800,I71)*H71*'dofinansowanie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ROUND(IF(F72&gt;=2800,2800*'dofinansowanie umów o pracę'!$D$8,F72*'dofinansowanie umów o pracę'!$D$8),2)</f>
        <v>0</v>
      </c>
      <c r="K72" s="67">
        <f>IFERROR(ROUND(IF(F72&gt;2800,G72/F72*2800,G72)*H72*'dofinansowanie umów o pracę'!$D$8,2),0)</f>
        <v>0</v>
      </c>
      <c r="L72" s="67">
        <f>ROUND(IF(F72&gt;2800,I72/F72*2800,I72)*H72*'dofinansowanie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ROUND(IF(F73&gt;=2800,2800*'dofinansowanie umów o pracę'!$D$8,F73*'dofinansowanie umów o pracę'!$D$8),2)</f>
        <v>0</v>
      </c>
      <c r="K73" s="67">
        <f>IFERROR(ROUND(IF(F73&gt;2800,G73/F73*2800,G73)*H73*'dofinansowanie umów o pracę'!$D$8,2),0)</f>
        <v>0</v>
      </c>
      <c r="L73" s="67">
        <f>ROUND(IF(F73&gt;2800,I73/F73*2800,I73)*H73*'dofinansowanie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ROUND(IF(F74&gt;=2800,2800*'dofinansowanie umów o pracę'!$D$8,F74*'dofinansowanie umów o pracę'!$D$8),2)</f>
        <v>0</v>
      </c>
      <c r="K74" s="67">
        <f>IFERROR(ROUND(IF(F74&gt;2800,G74/F74*2800,G74)*H74*'dofinansowanie umów o pracę'!$D$8,2),0)</f>
        <v>0</v>
      </c>
      <c r="L74" s="67">
        <f>ROUND(IF(F74&gt;2800,I74/F74*2800,I74)*H74*'dofinansowanie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ROUND(IF(F75&gt;=2800,2800*'dofinansowanie umów o pracę'!$D$8,F75*'dofinansowanie umów o pracę'!$D$8),2)</f>
        <v>0</v>
      </c>
      <c r="K75" s="67">
        <f>IFERROR(ROUND(IF(F75&gt;2800,G75/F75*2800,G75)*H75*'dofinansowanie umów o pracę'!$D$8,2),0)</f>
        <v>0</v>
      </c>
      <c r="L75" s="67">
        <f>ROUND(IF(F75&gt;2800,I75/F75*2800,I75)*H75*'dofinansowanie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ROUND(IF(F76&gt;=2800,2800*'dofinansowanie umów o pracę'!$D$8,F76*'dofinansowanie umów o pracę'!$D$8),2)</f>
        <v>0</v>
      </c>
      <c r="K76" s="67">
        <f>IFERROR(ROUND(IF(F76&gt;2800,G76/F76*2800,G76)*H76*'dofinansowanie umów o pracę'!$D$8,2),0)</f>
        <v>0</v>
      </c>
      <c r="L76" s="67">
        <f>ROUND(IF(F76&gt;2800,I76/F76*2800,I76)*H76*'dofinansowanie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ROUND(IF(F77&gt;=2800,2800*'dofinansowanie umów o pracę'!$D$8,F77*'dofinansowanie umów o pracę'!$D$8),2)</f>
        <v>0</v>
      </c>
      <c r="K77" s="67">
        <f>IFERROR(ROUND(IF(F77&gt;2800,G77/F77*2800,G77)*H77*'dofinansowanie umów o pracę'!$D$8,2),0)</f>
        <v>0</v>
      </c>
      <c r="L77" s="67">
        <f>ROUND(IF(F77&gt;2800,I77/F77*2800,I77)*H77*'dofinansowanie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ROUND(IF(F78&gt;=2800,2800*'dofinansowanie umów o pracę'!$D$8,F78*'dofinansowanie umów o pracę'!$D$8),2)</f>
        <v>0</v>
      </c>
      <c r="K78" s="67">
        <f>IFERROR(ROUND(IF(F78&gt;2800,G78/F78*2800,G78)*H78*'dofinansowanie umów o pracę'!$D$8,2),0)</f>
        <v>0</v>
      </c>
      <c r="L78" s="67">
        <f>ROUND(IF(F78&gt;2800,I78/F78*2800,I78)*H78*'dofinansowanie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ROUND(IF(F79&gt;=2800,2800*'dofinansowanie umów o pracę'!$D$8,F79*'dofinansowanie umów o pracę'!$D$8),2)</f>
        <v>0</v>
      </c>
      <c r="K79" s="67">
        <f>IFERROR(ROUND(IF(F79&gt;2800,G79/F79*2800,G79)*H79*'dofinansowanie umów o pracę'!$D$8,2),0)</f>
        <v>0</v>
      </c>
      <c r="L79" s="67">
        <f>ROUND(IF(F79&gt;2800,I79/F79*2800,I79)*H79*'dofinansowanie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ROUND(IF(F80&gt;=2800,2800*'dofinansowanie umów o pracę'!$D$8,F80*'dofinansowanie umów o pracę'!$D$8),2)</f>
        <v>0</v>
      </c>
      <c r="K80" s="67">
        <f>IFERROR(ROUND(IF(F80&gt;2800,G80/F80*2800,G80)*H80*'dofinansowanie umów o pracę'!$D$8,2),0)</f>
        <v>0</v>
      </c>
      <c r="L80" s="67">
        <f>ROUND(IF(F80&gt;2800,I80/F80*2800,I80)*H80*'dofinansowanie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ROUND(IF(F81&gt;=2800,2800*'dofinansowanie umów o pracę'!$D$8,F81*'dofinansowanie umów o pracę'!$D$8),2)</f>
        <v>0</v>
      </c>
      <c r="K81" s="67">
        <f>IFERROR(ROUND(IF(F81&gt;2800,G81/F81*2800,G81)*H81*'dofinansowanie umów o pracę'!$D$8,2),0)</f>
        <v>0</v>
      </c>
      <c r="L81" s="67">
        <f>ROUND(IF(F81&gt;2800,I81/F81*2800,I81)*H81*'dofinansowanie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ROUND(IF(F82&gt;=2800,2800*'dofinansowanie umów o pracę'!$D$8,F82*'dofinansowanie umów o pracę'!$D$8),2)</f>
        <v>0</v>
      </c>
      <c r="K82" s="67">
        <f>IFERROR(ROUND(IF(F82&gt;2800,G82/F82*2800,G82)*H82*'dofinansowanie umów o pracę'!$D$8,2),0)</f>
        <v>0</v>
      </c>
      <c r="L82" s="67">
        <f>ROUND(IF(F82&gt;2800,I82/F82*2800,I82)*H82*'dofinansowanie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ROUND(IF(F83&gt;=2800,2800*'dofinansowanie umów o pracę'!$D$8,F83*'dofinansowanie umów o pracę'!$D$8),2)</f>
        <v>0</v>
      </c>
      <c r="K83" s="67">
        <f>IFERROR(ROUND(IF(F83&gt;2800,G83/F83*2800,G83)*H83*'dofinansowanie umów o pracę'!$D$8,2),0)</f>
        <v>0</v>
      </c>
      <c r="L83" s="67">
        <f>ROUND(IF(F83&gt;2800,I83/F83*2800,I83)*H83*'dofinansowanie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ROUND(IF(F84&gt;=2800,2800*'dofinansowanie umów o pracę'!$D$8,F84*'dofinansowanie umów o pracę'!$D$8),2)</f>
        <v>0</v>
      </c>
      <c r="K84" s="67">
        <f>IFERROR(ROUND(IF(F84&gt;2800,G84/F84*2800,G84)*H84*'dofinansowanie umów o pracę'!$D$8,2),0)</f>
        <v>0</v>
      </c>
      <c r="L84" s="67">
        <f>ROUND(IF(F84&gt;2800,I84/F84*2800,I84)*H84*'dofinansowanie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ROUND(IF(F85&gt;=2800,2800*'dofinansowanie umów o pracę'!$D$8,F85*'dofinansowanie umów o pracę'!$D$8),2)</f>
        <v>0</v>
      </c>
      <c r="K85" s="67">
        <f>IFERROR(ROUND(IF(F85&gt;2800,G85/F85*2800,G85)*H85*'dofinansowanie umów o pracę'!$D$8,2),0)</f>
        <v>0</v>
      </c>
      <c r="L85" s="67">
        <f>ROUND(IF(F85&gt;2800,I85/F85*2800,I85)*H85*'dofinansowanie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ROUND(IF(F86&gt;=2800,2800*'dofinansowanie umów o pracę'!$D$8,F86*'dofinansowanie umów o pracę'!$D$8),2)</f>
        <v>0</v>
      </c>
      <c r="K86" s="67">
        <f>IFERROR(ROUND(IF(F86&gt;2800,G86/F86*2800,G86)*H86*'dofinansowanie umów o pracę'!$D$8,2),0)</f>
        <v>0</v>
      </c>
      <c r="L86" s="67">
        <f>ROUND(IF(F86&gt;2800,I86/F86*2800,I86)*H86*'dofinansowanie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ROUND(IF(F87&gt;=2800,2800*'dofinansowanie umów o pracę'!$D$8,F87*'dofinansowanie umów o pracę'!$D$8),2)</f>
        <v>0</v>
      </c>
      <c r="K87" s="67">
        <f>IFERROR(ROUND(IF(F87&gt;2800,G87/F87*2800,G87)*H87*'dofinansowanie umów o pracę'!$D$8,2),0)</f>
        <v>0</v>
      </c>
      <c r="L87" s="67">
        <f>ROUND(IF(F87&gt;2800,I87/F87*2800,I87)*H87*'dofinansowanie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ROUND(IF(F88&gt;=2800,2800*'dofinansowanie umów o pracę'!$D$8,F88*'dofinansowanie umów o pracę'!$D$8),2)</f>
        <v>0</v>
      </c>
      <c r="K88" s="67">
        <f>IFERROR(ROUND(IF(F88&gt;2800,G88/F88*2800,G88)*H88*'dofinansowanie umów o pracę'!$D$8,2),0)</f>
        <v>0</v>
      </c>
      <c r="L88" s="67">
        <f>ROUND(IF(F88&gt;2800,I88/F88*2800,I88)*H88*'dofinansowanie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ROUND(IF(F89&gt;=2800,2800*'dofinansowanie umów o pracę'!$D$8,F89*'dofinansowanie umów o pracę'!$D$8),2)</f>
        <v>0</v>
      </c>
      <c r="K89" s="67">
        <f>IFERROR(ROUND(IF(F89&gt;2800,G89/F89*2800,G89)*H89*'dofinansowanie umów o pracę'!$D$8,2),0)</f>
        <v>0</v>
      </c>
      <c r="L89" s="67">
        <f>ROUND(IF(F89&gt;2800,I89/F89*2800,I89)*H89*'dofinansowanie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ROUND(IF(F90&gt;=2800,2800*'dofinansowanie umów o pracę'!$D$8,F90*'dofinansowanie umów o pracę'!$D$8),2)</f>
        <v>0</v>
      </c>
      <c r="K90" s="67">
        <f>IFERROR(ROUND(IF(F90&gt;2800,G90/F90*2800,G90)*H90*'dofinansowanie umów o pracę'!$D$8,2),0)</f>
        <v>0</v>
      </c>
      <c r="L90" s="67">
        <f>ROUND(IF(F90&gt;2800,I90/F90*2800,I90)*H90*'dofinansowanie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ROUND(IF(F91&gt;=2800,2800*'dofinansowanie umów o pracę'!$D$8,F91*'dofinansowanie umów o pracę'!$D$8),2)</f>
        <v>0</v>
      </c>
      <c r="K91" s="67">
        <f>IFERROR(ROUND(IF(F91&gt;2800,G91/F91*2800,G91)*H91*'dofinansowanie umów o pracę'!$D$8,2),0)</f>
        <v>0</v>
      </c>
      <c r="L91" s="67">
        <f>ROUND(IF(F91&gt;2800,I91/F91*2800,I91)*H91*'dofinansowanie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ROUND(IF(F92&gt;=2800,2800*'dofinansowanie umów o pracę'!$D$8,F92*'dofinansowanie umów o pracę'!$D$8),2)</f>
        <v>0</v>
      </c>
      <c r="K92" s="67">
        <f>IFERROR(ROUND(IF(F92&gt;2800,G92/F92*2800,G92)*H92*'dofinansowanie umów o pracę'!$D$8,2),0)</f>
        <v>0</v>
      </c>
      <c r="L92" s="67">
        <f>ROUND(IF(F92&gt;2800,I92/F92*2800,I92)*H92*'dofinansowanie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ROUND(IF(F93&gt;=2800,2800*'dofinansowanie umów o pracę'!$D$8,F93*'dofinansowanie umów o pracę'!$D$8),2)</f>
        <v>0</v>
      </c>
      <c r="K93" s="67">
        <f>IFERROR(ROUND(IF(F93&gt;2800,G93/F93*2800,G93)*H93*'dofinansowanie umów o pracę'!$D$8,2),0)</f>
        <v>0</v>
      </c>
      <c r="L93" s="67">
        <f>ROUND(IF(F93&gt;2800,I93/F93*2800,I93)*H93*'dofinansowanie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ROUND(IF(F94&gt;=2800,2800*'dofinansowanie umów o pracę'!$D$8,F94*'dofinansowanie umów o pracę'!$D$8),2)</f>
        <v>0</v>
      </c>
      <c r="K94" s="67">
        <f>IFERROR(ROUND(IF(F94&gt;2800,G94/F94*2800,G94)*H94*'dofinansowanie umów o pracę'!$D$8,2),0)</f>
        <v>0</v>
      </c>
      <c r="L94" s="67">
        <f>ROUND(IF(F94&gt;2800,I94/F94*2800,I94)*H94*'dofinansowanie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ROUND(IF(F95&gt;=2800,2800*'dofinansowanie umów o pracę'!$D$8,F95*'dofinansowanie umów o pracę'!$D$8),2)</f>
        <v>0</v>
      </c>
      <c r="K95" s="67">
        <f>IFERROR(ROUND(IF(F95&gt;2800,G95/F95*2800,G95)*H95*'dofinansowanie umów o pracę'!$D$8,2),0)</f>
        <v>0</v>
      </c>
      <c r="L95" s="67">
        <f>ROUND(IF(F95&gt;2800,I95/F95*2800,I95)*H95*'dofinansowanie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ROUND(IF(F96&gt;=2800,2800*'dofinansowanie umów o pracę'!$D$8,F96*'dofinansowanie umów o pracę'!$D$8),2)</f>
        <v>0</v>
      </c>
      <c r="K96" s="67">
        <f>IFERROR(ROUND(IF(F96&gt;2800,G96/F96*2800,G96)*H96*'dofinansowanie umów o pracę'!$D$8,2),0)</f>
        <v>0</v>
      </c>
      <c r="L96" s="67">
        <f>ROUND(IF(F96&gt;2800,I96/F96*2800,I96)*H96*'dofinansowanie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ROUND(IF(F97&gt;=2800,2800*'dofinansowanie umów o pracę'!$D$8,F97*'dofinansowanie umów o pracę'!$D$8),2)</f>
        <v>0</v>
      </c>
      <c r="K97" s="67">
        <f>IFERROR(ROUND(IF(F97&gt;2800,G97/F97*2800,G97)*H97*'dofinansowanie umów o pracę'!$D$8,2),0)</f>
        <v>0</v>
      </c>
      <c r="L97" s="67">
        <f>ROUND(IF(F97&gt;2800,I97/F97*2800,I97)*H97*'dofinansowanie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ROUND(IF(F98&gt;=2800,2800*'dofinansowanie umów o pracę'!$D$8,F98*'dofinansowanie umów o pracę'!$D$8),2)</f>
        <v>0</v>
      </c>
      <c r="K98" s="67">
        <f>IFERROR(ROUND(IF(F98&gt;2800,G98/F98*2800,G98)*H98*'dofinansowanie umów o pracę'!$D$8,2),0)</f>
        <v>0</v>
      </c>
      <c r="L98" s="67">
        <f>ROUND(IF(F98&gt;2800,I98/F98*2800,I98)*H98*'dofinansowanie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ROUND(IF(F99&gt;=2800,2800*'dofinansowanie umów o pracę'!$D$8,F99*'dofinansowanie umów o pracę'!$D$8),2)</f>
        <v>0</v>
      </c>
      <c r="K99" s="67">
        <f>IFERROR(ROUND(IF(F99&gt;2800,G99/F99*2800,G99)*H99*'dofinansowanie umów o pracę'!$D$8,2),0)</f>
        <v>0</v>
      </c>
      <c r="L99" s="67">
        <f>ROUND(IF(F99&gt;2800,I99/F99*2800,I99)*H99*'dofinansowanie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ROUND(IF(F100&gt;=2800,2800*'dofinansowanie umów o pracę'!$D$8,F100*'dofinansowanie umów o pracę'!$D$8),2)</f>
        <v>0</v>
      </c>
      <c r="K100" s="67">
        <f>IFERROR(ROUND(IF(F100&gt;2800,G100/F100*2800,G100)*H100*'dofinansowanie umów o pracę'!$D$8,2),0)</f>
        <v>0</v>
      </c>
      <c r="L100" s="67">
        <f>ROUND(IF(F100&gt;2800,I100/F100*2800,I100)*H100*'dofinansowanie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ROUND(IF(F101&gt;=2800,2800*'dofinansowanie umów o pracę'!$D$8,F101*'dofinansowanie umów o pracę'!$D$8),2)</f>
        <v>0</v>
      </c>
      <c r="K101" s="67">
        <f>IFERROR(ROUND(IF(F101&gt;2800,G101/F101*2800,G101)*H101*'dofinansowanie umów o pracę'!$D$8,2),0)</f>
        <v>0</v>
      </c>
      <c r="L101" s="67">
        <f>ROUND(IF(F101&gt;2800,I101/F101*2800,I101)*H101*'dofinansowanie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ROUND(IF(F102&gt;=2800,2800*'dofinansowanie umów o pracę'!$D$8,F102*'dofinansowanie umów o pracę'!$D$8),2)</f>
        <v>0</v>
      </c>
      <c r="K102" s="67">
        <f>IFERROR(ROUND(IF(F102&gt;2800,G102/F102*2800,G102)*H102*'dofinansowanie umów o pracę'!$D$8,2),0)</f>
        <v>0</v>
      </c>
      <c r="L102" s="67">
        <f>ROUND(IF(F102&gt;2800,I102/F102*2800,I102)*H102*'dofinansowanie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ROUND(IF(F103&gt;=2800,2800*'dofinansowanie umów o pracę'!$D$8,F103*'dofinansowanie umów o pracę'!$D$8),2)</f>
        <v>0</v>
      </c>
      <c r="K103" s="67">
        <f>IFERROR(ROUND(IF(F103&gt;2800,G103/F103*2800,G103)*H103*'dofinansowanie umów o pracę'!$D$8,2),0)</f>
        <v>0</v>
      </c>
      <c r="L103" s="67">
        <f>ROUND(IF(F103&gt;2800,I103/F103*2800,I103)*H103*'dofinansowanie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ROUND(IF(F104&gt;=2800,2800*'dofinansowanie umów o pracę'!$D$8,F104*'dofinansowanie umów o pracę'!$D$8),2)</f>
        <v>0</v>
      </c>
      <c r="K104" s="67">
        <f>IFERROR(ROUND(IF(F104&gt;2800,G104/F104*2800,G104)*H104*'dofinansowanie umów o pracę'!$D$8,2),0)</f>
        <v>0</v>
      </c>
      <c r="L104" s="67">
        <f>ROUND(IF(F104&gt;2800,I104/F104*2800,I104)*H104*'dofinansowanie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ROUND(IF(F105&gt;=2800,2800*'dofinansowanie umów o pracę'!$D$8,F105*'dofinansowanie umów o pracę'!$D$8),2)</f>
        <v>0</v>
      </c>
      <c r="K105" s="67">
        <f>IFERROR(ROUND(IF(F105&gt;2800,G105/F105*2800,G105)*H105*'dofinansowanie umów o pracę'!$D$8,2),0)</f>
        <v>0</v>
      </c>
      <c r="L105" s="67">
        <f>ROUND(IF(F105&gt;2800,I105/F105*2800,I105)*H105*'dofinansowanie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ROUND(IF(F106&gt;=2800,2800*'dofinansowanie umów o pracę'!$D$8,F106*'dofinansowanie umów o pracę'!$D$8),2)</f>
        <v>0</v>
      </c>
      <c r="K106" s="67">
        <f>IFERROR(ROUND(IF(F106&gt;2800,G106/F106*2800,G106)*H106*'dofinansowanie umów o pracę'!$D$8,2),0)</f>
        <v>0</v>
      </c>
      <c r="L106" s="67">
        <f>ROUND(IF(F106&gt;2800,I106/F106*2800,I106)*H106*'dofinansowanie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ROUND(IF(F107&gt;=2800,2800*'dofinansowanie umów o pracę'!$D$8,F107*'dofinansowanie umów o pracę'!$D$8),2)</f>
        <v>0</v>
      </c>
      <c r="K107" s="67">
        <f>IFERROR(ROUND(IF(F107&gt;2800,G107/F107*2800,G107)*H107*'dofinansowanie umów o pracę'!$D$8,2),0)</f>
        <v>0</v>
      </c>
      <c r="L107" s="67">
        <f>ROUND(IF(F107&gt;2800,I107/F107*2800,I107)*H107*'dofinansowanie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ROUND(IF(F108&gt;=2800,2800*'dofinansowanie umów o pracę'!$D$8,F108*'dofinansowanie umów o pracę'!$D$8),2)</f>
        <v>0</v>
      </c>
      <c r="K108" s="67">
        <f>IFERROR(ROUND(IF(F108&gt;2800,G108/F108*2800,G108)*H108*'dofinansowanie umów o pracę'!$D$8,2),0)</f>
        <v>0</v>
      </c>
      <c r="L108" s="67">
        <f>ROUND(IF(F108&gt;2800,I108/F108*2800,I108)*H108*'dofinansowanie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ROUND(IF(F109&gt;=2800,2800*'dofinansowanie umów o pracę'!$D$8,F109*'dofinansowanie umów o pracę'!$D$8),2)</f>
        <v>0</v>
      </c>
      <c r="K109" s="67">
        <f>IFERROR(ROUND(IF(F109&gt;2800,G109/F109*2800,G109)*H109*'dofinansowanie umów o pracę'!$D$8,2),0)</f>
        <v>0</v>
      </c>
      <c r="L109" s="67">
        <f>ROUND(IF(F109&gt;2800,I109/F109*2800,I109)*H109*'dofinansowanie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ROUND(IF(F110&gt;=2800,2800*'dofinansowanie umów o pracę'!$D$8,F110*'dofinansowanie umów o pracę'!$D$8),2)</f>
        <v>0</v>
      </c>
      <c r="K110" s="67">
        <f>IFERROR(ROUND(IF(F110&gt;2800,G110/F110*2800,G110)*H110*'dofinansowanie umów o pracę'!$D$8,2),0)</f>
        <v>0</v>
      </c>
      <c r="L110" s="67">
        <f>ROUND(IF(F110&gt;2800,I110/F110*2800,I110)*H110*'dofinansowanie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ROUND(IF(F111&gt;=2800,2800*'dofinansowanie umów o pracę'!$D$8,F111*'dofinansowanie umów o pracę'!$D$8),2)</f>
        <v>0</v>
      </c>
      <c r="K111" s="67">
        <f>IFERROR(ROUND(IF(F111&gt;2800,G111/F111*2800,G111)*H111*'dofinansowanie umów o pracę'!$D$8,2),0)</f>
        <v>0</v>
      </c>
      <c r="L111" s="67">
        <f>ROUND(IF(F111&gt;2800,I111/F111*2800,I111)*H111*'dofinansowanie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ROUND(IF(F112&gt;=2800,2800*'dofinansowanie umów o pracę'!$D$8,F112*'dofinansowanie umów o pracę'!$D$8),2)</f>
        <v>0</v>
      </c>
      <c r="K112" s="67">
        <f>IFERROR(ROUND(IF(F112&gt;2800,G112/F112*2800,G112)*H112*'dofinansowanie umów o pracę'!$D$8,2),0)</f>
        <v>0</v>
      </c>
      <c r="L112" s="67">
        <f>ROUND(IF(F112&gt;2800,I112/F112*2800,I112)*H112*'dofinansowanie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ROUND(IF(F113&gt;=2800,2800*'dofinansowanie umów o pracę'!$D$8,F113*'dofinansowanie umów o pracę'!$D$8),2)</f>
        <v>0</v>
      </c>
      <c r="K113" s="67">
        <f>IFERROR(ROUND(IF(F113&gt;2800,G113/F113*2800,G113)*H113*'dofinansowanie umów o pracę'!$D$8,2),0)</f>
        <v>0</v>
      </c>
      <c r="L113" s="67">
        <f>ROUND(IF(F113&gt;2800,I113/F113*2800,I113)*H113*'dofinansowanie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ROUND(IF(F114&gt;=2800,2800*'dofinansowanie umów o pracę'!$D$8,F114*'dofinansowanie umów o pracę'!$D$8),2)</f>
        <v>0</v>
      </c>
      <c r="K114" s="67">
        <f>IFERROR(ROUND(IF(F114&gt;2800,G114/F114*2800,G114)*H114*'dofinansowanie umów o pracę'!$D$8,2),0)</f>
        <v>0</v>
      </c>
      <c r="L114" s="67">
        <f>ROUND(IF(F114&gt;2800,I114/F114*2800,I114)*H114*'dofinansowanie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ROUND(IF(F115&gt;=2800,2800*'dofinansowanie umów o pracę'!$D$8,F115*'dofinansowanie umów o pracę'!$D$8),2)</f>
        <v>0</v>
      </c>
      <c r="K115" s="67">
        <f>IFERROR(ROUND(IF(F115&gt;2800,G115/F115*2800,G115)*H115*'dofinansowanie umów o pracę'!$D$8,2),0)</f>
        <v>0</v>
      </c>
      <c r="L115" s="67">
        <f>ROUND(IF(F115&gt;2800,I115/F115*2800,I115)*H115*'dofinansowanie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ROUND(IF(F116&gt;=2800,2800*'dofinansowanie umów o pracę'!$D$8,F116*'dofinansowanie umów o pracę'!$D$8),2)</f>
        <v>0</v>
      </c>
      <c r="K116" s="67">
        <f>IFERROR(ROUND(IF(F116&gt;2800,G116/F116*2800,G116)*H116*'dofinansowanie umów o pracę'!$D$8,2),0)</f>
        <v>0</v>
      </c>
      <c r="L116" s="67">
        <f>ROUND(IF(F116&gt;2800,I116/F116*2800,I116)*H116*'dofinansowanie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ROUND(IF(F117&gt;=2800,2800*'dofinansowanie umów o pracę'!$D$8,F117*'dofinansowanie umów o pracę'!$D$8),2)</f>
        <v>0</v>
      </c>
      <c r="K117" s="67">
        <f>IFERROR(ROUND(IF(F117&gt;2800,G117/F117*2800,G117)*H117*'dofinansowanie umów o pracę'!$D$8,2),0)</f>
        <v>0</v>
      </c>
      <c r="L117" s="67">
        <f>ROUND(IF(F117&gt;2800,I117/F117*2800,I117)*H117*'dofinansowanie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ROUND(IF(F118&gt;=2800,2800*'dofinansowanie umów o pracę'!$D$8,F118*'dofinansowanie umów o pracę'!$D$8),2)</f>
        <v>0</v>
      </c>
      <c r="K118" s="67">
        <f>IFERROR(ROUND(IF(F118&gt;2800,G118/F118*2800,G118)*H118*'dofinansowanie umów o pracę'!$D$8,2),0)</f>
        <v>0</v>
      </c>
      <c r="L118" s="67">
        <f>ROUND(IF(F118&gt;2800,I118/F118*2800,I118)*H118*'dofinansowanie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ROUND(IF(F119&gt;=2800,2800*'dofinansowanie umów o pracę'!$D$8,F119*'dofinansowanie umów o pracę'!$D$8),2)</f>
        <v>0</v>
      </c>
      <c r="K119" s="67">
        <f>IFERROR(ROUND(IF(F119&gt;2800,G119/F119*2800,G119)*H119*'dofinansowanie umów o pracę'!$D$8,2),0)</f>
        <v>0</v>
      </c>
      <c r="L119" s="67">
        <f>ROUND(IF(F119&gt;2800,I119/F119*2800,I119)*H119*'dofinansowanie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ROUND(IF(F120&gt;=2800,2800*'dofinansowanie umów o pracę'!$D$8,F120*'dofinansowanie umów o pracę'!$D$8),2)</f>
        <v>0</v>
      </c>
      <c r="K120" s="67">
        <f>IFERROR(ROUND(IF(F120&gt;2800,G120/F120*2800,G120)*H120*'dofinansowanie umów o pracę'!$D$8,2),0)</f>
        <v>0</v>
      </c>
      <c r="L120" s="67">
        <f>ROUND(IF(F120&gt;2800,I120/F120*2800,I120)*H120*'dofinansowanie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ROUND(IF(F121&gt;=2800,2800*'dofinansowanie umów o pracę'!$D$8,F121*'dofinansowanie umów o pracę'!$D$8),2)</f>
        <v>0</v>
      </c>
      <c r="K121" s="67">
        <f>IFERROR(ROUND(IF(F121&gt;2800,G121/F121*2800,G121)*H121*'dofinansowanie umów o pracę'!$D$8,2),0)</f>
        <v>0</v>
      </c>
      <c r="L121" s="67">
        <f>ROUND(IF(F121&gt;2800,I121/F121*2800,I121)*H121*'dofinansowanie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ROUND(IF(F122&gt;=2800,2800*'dofinansowanie umów o pracę'!$D$8,F122*'dofinansowanie umów o pracę'!$D$8),2)</f>
        <v>0</v>
      </c>
      <c r="K122" s="67">
        <f>IFERROR(ROUND(IF(F122&gt;2800,G122/F122*2800,G122)*H122*'dofinansowanie umów o pracę'!$D$8,2),0)</f>
        <v>0</v>
      </c>
      <c r="L122" s="67">
        <f>ROUND(IF(F122&gt;2800,I122/F122*2800,I122)*H122*'dofinansowanie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ROUND(IF(F123&gt;=2800,2800*'dofinansowanie umów o pracę'!$D$8,F123*'dofinansowanie umów o pracę'!$D$8),2)</f>
        <v>0</v>
      </c>
      <c r="K123" s="67">
        <f>IFERROR(ROUND(IF(F123&gt;2800,G123/F123*2800,G123)*H123*'dofinansowanie umów o pracę'!$D$8,2),0)</f>
        <v>0</v>
      </c>
      <c r="L123" s="67">
        <f>ROUND(IF(F123&gt;2800,I123/F123*2800,I123)*H123*'dofinansowanie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ROUND(IF(F124&gt;=2800,2800*'dofinansowanie umów o pracę'!$D$8,F124*'dofinansowanie umów o pracę'!$D$8),2)</f>
        <v>0</v>
      </c>
      <c r="K124" s="67">
        <f>IFERROR(ROUND(IF(F124&gt;2800,G124/F124*2800,G124)*H124*'dofinansowanie umów o pracę'!$D$8,2),0)</f>
        <v>0</v>
      </c>
      <c r="L124" s="67">
        <f>ROUND(IF(F124&gt;2800,I124/F124*2800,I124)*H124*'dofinansowanie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ROUND(IF(F125&gt;=2800,2800*'dofinansowanie umów o pracę'!$D$8,F125*'dofinansowanie umów o pracę'!$D$8),2)</f>
        <v>0</v>
      </c>
      <c r="K125" s="67">
        <f>IFERROR(ROUND(IF(F125&gt;2800,G125/F125*2800,G125)*H125*'dofinansowanie umów o pracę'!$D$8,2),0)</f>
        <v>0</v>
      </c>
      <c r="L125" s="67">
        <f>ROUND(IF(F125&gt;2800,I125/F125*2800,I125)*H125*'dofinansowanie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ROUND(IF(F126&gt;=2800,2800*'dofinansowanie umów o pracę'!$D$8,F126*'dofinansowanie umów o pracę'!$D$8),2)</f>
        <v>0</v>
      </c>
      <c r="K126" s="67">
        <f>IFERROR(ROUND(IF(F126&gt;2800,G126/F126*2800,G126)*H126*'dofinansowanie umów o pracę'!$D$8,2),0)</f>
        <v>0</v>
      </c>
      <c r="L126" s="67">
        <f>ROUND(IF(F126&gt;2800,I126/F126*2800,I126)*H126*'dofinansowanie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ROUND(IF(F127&gt;=2800,2800*'dofinansowanie umów o pracę'!$D$8,F127*'dofinansowanie umów o pracę'!$D$8),2)</f>
        <v>0</v>
      </c>
      <c r="K127" s="67">
        <f>IFERROR(ROUND(IF(F127&gt;2800,G127/F127*2800,G127)*H127*'dofinansowanie umów o pracę'!$D$8,2),0)</f>
        <v>0</v>
      </c>
      <c r="L127" s="67">
        <f>ROUND(IF(F127&gt;2800,I127/F127*2800,I127)*H127*'dofinansowanie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ROUND(IF(F128&gt;=2800,2800*'dofinansowanie umów o pracę'!$D$8,F128*'dofinansowanie umów o pracę'!$D$8),2)</f>
        <v>0</v>
      </c>
      <c r="K128" s="67">
        <f>IFERROR(ROUND(IF(F128&gt;2800,G128/F128*2800,G128)*H128*'dofinansowanie umów o pracę'!$D$8,2),0)</f>
        <v>0</v>
      </c>
      <c r="L128" s="67">
        <f>ROUND(IF(F128&gt;2800,I128/F128*2800,I128)*H128*'dofinansowanie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ROUND(IF(F129&gt;=2800,2800*'dofinansowanie umów o pracę'!$D$8,F129*'dofinansowanie umów o pracę'!$D$8),2)</f>
        <v>0</v>
      </c>
      <c r="K129" s="67">
        <f>IFERROR(ROUND(IF(F129&gt;2800,G129/F129*2800,G129)*H129*'dofinansowanie umów o pracę'!$D$8,2),0)</f>
        <v>0</v>
      </c>
      <c r="L129" s="67">
        <f>ROUND(IF(F129&gt;2800,I129/F129*2800,I129)*H129*'dofinansowanie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ROUND(IF(F130&gt;=2800,2800*'dofinansowanie umów o pracę'!$D$8,F130*'dofinansowanie umów o pracę'!$D$8),2)</f>
        <v>0</v>
      </c>
      <c r="K130" s="67">
        <f>IFERROR(ROUND(IF(F130&gt;2800,G130/F130*2800,G130)*H130*'dofinansowanie umów o pracę'!$D$8,2),0)</f>
        <v>0</v>
      </c>
      <c r="L130" s="67">
        <f>ROUND(IF(F130&gt;2800,I130/F130*2800,I130)*H130*'dofinansowanie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ROUND(IF(F131&gt;=2800,2800*'dofinansowanie umów o pracę'!$D$8,F131*'dofinansowanie umów o pracę'!$D$8),2)</f>
        <v>0</v>
      </c>
      <c r="K131" s="67">
        <f>IFERROR(ROUND(IF(F131&gt;2800,G131/F131*2800,G131)*H131*'dofinansowanie umów o pracę'!$D$8,2),0)</f>
        <v>0</v>
      </c>
      <c r="L131" s="67">
        <f>ROUND(IF(F131&gt;2800,I131/F131*2800,I131)*H131*'dofinansowanie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ROUND(IF(F132&gt;=2800,2800*'dofinansowanie umów o pracę'!$D$8,F132*'dofinansowanie umów o pracę'!$D$8),2)</f>
        <v>0</v>
      </c>
      <c r="K132" s="67">
        <f>IFERROR(ROUND(IF(F132&gt;2800,G132/F132*2800,G132)*H132*'dofinansowanie umów o pracę'!$D$8,2),0)</f>
        <v>0</v>
      </c>
      <c r="L132" s="67">
        <f>ROUND(IF(F132&gt;2800,I132/F132*2800,I132)*H132*'dofinansowanie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ROUND(IF(F133&gt;=2800,2800*'dofinansowanie umów o pracę'!$D$8,F133*'dofinansowanie umów o pracę'!$D$8),2)</f>
        <v>0</v>
      </c>
      <c r="K133" s="67">
        <f>IFERROR(ROUND(IF(F133&gt;2800,G133/F133*2800,G133)*H133*'dofinansowanie umów o pracę'!$D$8,2),0)</f>
        <v>0</v>
      </c>
      <c r="L133" s="67">
        <f>ROUND(IF(F133&gt;2800,I133/F133*2800,I133)*H133*'dofinansowanie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ROUND(IF(F134&gt;=2800,2800*'dofinansowanie umów o pracę'!$D$8,F134*'dofinansowanie umów o pracę'!$D$8),2)</f>
        <v>0</v>
      </c>
      <c r="K134" s="67">
        <f>IFERROR(ROUND(IF(F134&gt;2800,G134/F134*2800,G134)*H134*'dofinansowanie umów o pracę'!$D$8,2),0)</f>
        <v>0</v>
      </c>
      <c r="L134" s="67">
        <f>ROUND(IF(F134&gt;2800,I134/F134*2800,I134)*H134*'dofinansowanie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ROUND(IF(F135&gt;=2800,2800*'dofinansowanie umów o pracę'!$D$8,F135*'dofinansowanie umów o pracę'!$D$8),2)</f>
        <v>0</v>
      </c>
      <c r="K135" s="67">
        <f>IFERROR(ROUND(IF(F135&gt;2800,G135/F135*2800,G135)*H135*'dofinansowanie umów o pracę'!$D$8,2),0)</f>
        <v>0</v>
      </c>
      <c r="L135" s="67">
        <f>ROUND(IF(F135&gt;2800,I135/F135*2800,I135)*H135*'dofinansowanie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ROUND(IF(F136&gt;=2800,2800*'dofinansowanie umów o pracę'!$D$8,F136*'dofinansowanie umów o pracę'!$D$8),2)</f>
        <v>0</v>
      </c>
      <c r="K136" s="67">
        <f>IFERROR(ROUND(IF(F136&gt;2800,G136/F136*2800,G136)*H136*'dofinansowanie umów o pracę'!$D$8,2),0)</f>
        <v>0</v>
      </c>
      <c r="L136" s="67">
        <f>ROUND(IF(F136&gt;2800,I136/F136*2800,I136)*H136*'dofinansowanie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ROUND(IF(F137&gt;=2800,2800*'dofinansowanie umów o pracę'!$D$8,F137*'dofinansowanie umów o pracę'!$D$8),2)</f>
        <v>0</v>
      </c>
      <c r="K137" s="67">
        <f>IFERROR(ROUND(IF(F137&gt;2800,G137/F137*2800,G137)*H137*'dofinansowanie umów o pracę'!$D$8,2),0)</f>
        <v>0</v>
      </c>
      <c r="L137" s="67">
        <f>ROUND(IF(F137&gt;2800,I137/F137*2800,I137)*H137*'dofinansowanie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ROUND(IF(F138&gt;=2800,2800*'dofinansowanie umów o pracę'!$D$8,F138*'dofinansowanie umów o pracę'!$D$8),2)</f>
        <v>0</v>
      </c>
      <c r="K138" s="67">
        <f>IFERROR(ROUND(IF(F138&gt;2800,G138/F138*2800,G138)*H138*'dofinansowanie umów o pracę'!$D$8,2),0)</f>
        <v>0</v>
      </c>
      <c r="L138" s="67">
        <f>ROUND(IF(F138&gt;2800,I138/F138*2800,I138)*H138*'dofinansowanie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ROUND(IF(F139&gt;=2800,2800*'dofinansowanie umów o pracę'!$D$8,F139*'dofinansowanie umów o pracę'!$D$8),2)</f>
        <v>0</v>
      </c>
      <c r="K139" s="67">
        <f>IFERROR(ROUND(IF(F139&gt;2800,G139/F139*2800,G139)*H139*'dofinansowanie umów o pracę'!$D$8,2),0)</f>
        <v>0</v>
      </c>
      <c r="L139" s="67">
        <f>ROUND(IF(F139&gt;2800,I139/F139*2800,I139)*H139*'dofinansowanie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ROUND(IF(F140&gt;=2800,2800*'dofinansowanie umów o pracę'!$D$8,F140*'dofinansowanie umów o pracę'!$D$8),2)</f>
        <v>0</v>
      </c>
      <c r="K140" s="67">
        <f>IFERROR(ROUND(IF(F140&gt;2800,G140/F140*2800,G140)*H140*'dofinansowanie umów o pracę'!$D$8,2),0)</f>
        <v>0</v>
      </c>
      <c r="L140" s="67">
        <f>ROUND(IF(F140&gt;2800,I140/F140*2800,I140)*H140*'dofinansowanie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ROUND(IF(F141&gt;=2800,2800*'dofinansowanie umów o pracę'!$D$8,F141*'dofinansowanie umów o pracę'!$D$8),2)</f>
        <v>0</v>
      </c>
      <c r="K141" s="67">
        <f>IFERROR(ROUND(IF(F141&gt;2800,G141/F141*2800,G141)*H141*'dofinansowanie umów o pracę'!$D$8,2),0)</f>
        <v>0</v>
      </c>
      <c r="L141" s="67">
        <f>ROUND(IF(F141&gt;2800,I141/F141*2800,I141)*H141*'dofinansowanie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ROUND(IF(F142&gt;=2800,2800*'dofinansowanie umów o pracę'!$D$8,F142*'dofinansowanie umów o pracę'!$D$8),2)</f>
        <v>0</v>
      </c>
      <c r="K142" s="67">
        <f>IFERROR(ROUND(IF(F142&gt;2800,G142/F142*2800,G142)*H142*'dofinansowanie umów o pracę'!$D$8,2),0)</f>
        <v>0</v>
      </c>
      <c r="L142" s="67">
        <f>ROUND(IF(F142&gt;2800,I142/F142*2800,I142)*H142*'dofinansowanie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ROUND(IF(F143&gt;=2800,2800*'dofinansowanie umów o pracę'!$D$8,F143*'dofinansowanie umów o pracę'!$D$8),2)</f>
        <v>0</v>
      </c>
      <c r="K143" s="67">
        <f>IFERROR(ROUND(IF(F143&gt;2800,G143/F143*2800,G143)*H143*'dofinansowanie umów o pracę'!$D$8,2),0)</f>
        <v>0</v>
      </c>
      <c r="L143" s="67">
        <f>ROUND(IF(F143&gt;2800,I143/F143*2800,I143)*H143*'dofinansowanie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ROUND(IF(F144&gt;=2800,2800*'dofinansowanie umów o pracę'!$D$8,F144*'dofinansowanie umów o pracę'!$D$8),2)</f>
        <v>0</v>
      </c>
      <c r="K144" s="67">
        <f>IFERROR(ROUND(IF(F144&gt;2800,G144/F144*2800,G144)*H144*'dofinansowanie umów o pracę'!$D$8,2),0)</f>
        <v>0</v>
      </c>
      <c r="L144" s="67">
        <f>ROUND(IF(F144&gt;2800,I144/F144*2800,I144)*H144*'dofinansowanie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ROUND(IF(F145&gt;=2800,2800*'dofinansowanie umów o pracę'!$D$8,F145*'dofinansowanie umów o pracę'!$D$8),2)</f>
        <v>0</v>
      </c>
      <c r="K145" s="67">
        <f>IFERROR(ROUND(IF(F145&gt;2800,G145/F145*2800,G145)*H145*'dofinansowanie umów o pracę'!$D$8,2),0)</f>
        <v>0</v>
      </c>
      <c r="L145" s="67">
        <f>ROUND(IF(F145&gt;2800,I145/F145*2800,I145)*H145*'dofinansowanie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ROUND(IF(F146&gt;=2800,2800*'dofinansowanie umów o pracę'!$D$8,F146*'dofinansowanie umów o pracę'!$D$8),2)</f>
        <v>0</v>
      </c>
      <c r="K146" s="67">
        <f>IFERROR(ROUND(IF(F146&gt;2800,G146/F146*2800,G146)*H146*'dofinansowanie umów o pracę'!$D$8,2),0)</f>
        <v>0</v>
      </c>
      <c r="L146" s="67">
        <f>ROUND(IF(F146&gt;2800,I146/F146*2800,I146)*H146*'dofinansowanie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ROUND(IF(F147&gt;=2800,2800*'dofinansowanie umów o pracę'!$D$8,F147*'dofinansowanie umów o pracę'!$D$8),2)</f>
        <v>0</v>
      </c>
      <c r="K147" s="67">
        <f>IFERROR(ROUND(IF(F147&gt;2800,G147/F147*2800,G147)*H147*'dofinansowanie umów o pracę'!$D$8,2),0)</f>
        <v>0</v>
      </c>
      <c r="L147" s="67">
        <f>ROUND(IF(F147&gt;2800,I147/F147*2800,I147)*H147*'dofinansowanie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ROUND(IF(F148&gt;=2800,2800*'dofinansowanie umów o pracę'!$D$8,F148*'dofinansowanie umów o pracę'!$D$8),2)</f>
        <v>0</v>
      </c>
      <c r="K148" s="67">
        <f>IFERROR(ROUND(IF(F148&gt;2800,G148/F148*2800,G148)*H148*'dofinansowanie umów o pracę'!$D$8,2),0)</f>
        <v>0</v>
      </c>
      <c r="L148" s="67">
        <f>ROUND(IF(F148&gt;2800,I148/F148*2800,I148)*H148*'dofinansowanie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ROUND(IF(F149&gt;=2800,2800*'dofinansowanie umów o pracę'!$D$8,F149*'dofinansowanie umów o pracę'!$D$8),2)</f>
        <v>0</v>
      </c>
      <c r="K149" s="67">
        <f>IFERROR(ROUND(IF(F149&gt;2800,G149/F149*2800,G149)*H149*'dofinansowanie umów o pracę'!$D$8,2),0)</f>
        <v>0</v>
      </c>
      <c r="L149" s="67">
        <f>ROUND(IF(F149&gt;2800,I149/F149*2800,I149)*H149*'dofinansowanie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ROUND(IF(F150&gt;=2800,2800*'dofinansowanie umów o pracę'!$D$8,F150*'dofinansowanie umów o pracę'!$D$8),2)</f>
        <v>0</v>
      </c>
      <c r="K150" s="67">
        <f>IFERROR(ROUND(IF(F150&gt;2800,G150/F150*2800,G150)*H150*'dofinansowanie umów o pracę'!$D$8,2),0)</f>
        <v>0</v>
      </c>
      <c r="L150" s="67">
        <f>ROUND(IF(F150&gt;2800,I150/F150*2800,I150)*H150*'dofinansowanie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ROUND(IF(F151&gt;=2800,2800*'dofinansowanie umów o pracę'!$D$8,F151*'dofinansowanie umów o pracę'!$D$8),2)</f>
        <v>0</v>
      </c>
      <c r="K151" s="67">
        <f>IFERROR(ROUND(IF(F151&gt;2800,G151/F151*2800,G151)*H151*'dofinansowanie umów o pracę'!$D$8,2),0)</f>
        <v>0</v>
      </c>
      <c r="L151" s="67">
        <f>ROUND(IF(F151&gt;2800,I151/F151*2800,I151)*H151*'dofinansowanie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ROUND(IF(F152&gt;=2800,2800*'dofinansowanie umów o pracę'!$D$8,F152*'dofinansowanie umów o pracę'!$D$8),2)</f>
        <v>0</v>
      </c>
      <c r="K152" s="67">
        <f>IFERROR(ROUND(IF(F152&gt;2800,G152/F152*2800,G152)*H152*'dofinansowanie umów o pracę'!$D$8,2),0)</f>
        <v>0</v>
      </c>
      <c r="L152" s="67">
        <f>ROUND(IF(F152&gt;2800,I152/F152*2800,I152)*H152*'dofinansowanie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ROUND(IF(F153&gt;=2800,2800*'dofinansowanie umów o pracę'!$D$8,F153*'dofinansowanie umów o pracę'!$D$8),2)</f>
        <v>0</v>
      </c>
      <c r="K153" s="67">
        <f>IFERROR(ROUND(IF(F153&gt;2800,G153/F153*2800,G153)*H153*'dofinansowanie umów o pracę'!$D$8,2),0)</f>
        <v>0</v>
      </c>
      <c r="L153" s="67">
        <f>ROUND(IF(F153&gt;2800,I153/F153*2800,I153)*H153*'dofinansowanie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ROUND(IF(F154&gt;=2800,2800*'dofinansowanie umów o pracę'!$D$8,F154*'dofinansowanie umów o pracę'!$D$8),2)</f>
        <v>0</v>
      </c>
      <c r="K154" s="67">
        <f>IFERROR(ROUND(IF(F154&gt;2800,G154/F154*2800,G154)*H154*'dofinansowanie umów o pracę'!$D$8,2),0)</f>
        <v>0</v>
      </c>
      <c r="L154" s="67">
        <f>ROUND(IF(F154&gt;2800,I154/F154*2800,I154)*H154*'dofinansowanie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ROUND(IF(F155&gt;=2800,2800*'dofinansowanie umów o pracę'!$D$8,F155*'dofinansowanie umów o pracę'!$D$8),2)</f>
        <v>0</v>
      </c>
      <c r="K155" s="67">
        <f>IFERROR(ROUND(IF(F155&gt;2800,G155/F155*2800,G155)*H155*'dofinansowanie umów o pracę'!$D$8,2),0)</f>
        <v>0</v>
      </c>
      <c r="L155" s="67">
        <f>ROUND(IF(F155&gt;2800,I155/F155*2800,I155)*H155*'dofinansowanie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ROUND(IF(F156&gt;=2800,2800*'dofinansowanie umów o pracę'!$D$8,F156*'dofinansowanie umów o pracę'!$D$8),2)</f>
        <v>0</v>
      </c>
      <c r="K156" s="67">
        <f>IFERROR(ROUND(IF(F156&gt;2800,G156/F156*2800,G156)*H156*'dofinansowanie umów o pracę'!$D$8,2),0)</f>
        <v>0</v>
      </c>
      <c r="L156" s="67">
        <f>ROUND(IF(F156&gt;2800,I156/F156*2800,I156)*H156*'dofinansowanie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ROUND(IF(F157&gt;=2800,2800*'dofinansowanie umów o pracę'!$D$8,F157*'dofinansowanie umów o pracę'!$D$8),2)</f>
        <v>0</v>
      </c>
      <c r="K157" s="67">
        <f>IFERROR(ROUND(IF(F157&gt;2800,G157/F157*2800,G157)*H157*'dofinansowanie umów o pracę'!$D$8,2),0)</f>
        <v>0</v>
      </c>
      <c r="L157" s="67">
        <f>ROUND(IF(F157&gt;2800,I157/F157*2800,I157)*H157*'dofinansowanie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ROUND(IF(F158&gt;=2800,2800*'dofinansowanie umów o pracę'!$D$8,F158*'dofinansowanie umów o pracę'!$D$8),2)</f>
        <v>0</v>
      </c>
      <c r="K158" s="67">
        <f>IFERROR(ROUND(IF(F158&gt;2800,G158/F158*2800,G158)*H158*'dofinansowanie umów o pracę'!$D$8,2),0)</f>
        <v>0</v>
      </c>
      <c r="L158" s="67">
        <f>ROUND(IF(F158&gt;2800,I158/F158*2800,I158)*H158*'dofinansowanie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ROUND(IF(F159&gt;=2800,2800*'dofinansowanie umów o pracę'!$D$8,F159*'dofinansowanie umów o pracę'!$D$8),2)</f>
        <v>0</v>
      </c>
      <c r="K159" s="67">
        <f>IFERROR(ROUND(IF(F159&gt;2800,G159/F159*2800,G159)*H159*'dofinansowanie umów o pracę'!$D$8,2),0)</f>
        <v>0</v>
      </c>
      <c r="L159" s="67">
        <f>ROUND(IF(F159&gt;2800,I159/F159*2800,I159)*H159*'dofinansowanie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ROUND(IF(F160&gt;=2800,2800*'dofinansowanie umów o pracę'!$D$8,F160*'dofinansowanie umów o pracę'!$D$8),2)</f>
        <v>0</v>
      </c>
      <c r="K160" s="67">
        <f>IFERROR(ROUND(IF(F160&gt;2800,G160/F160*2800,G160)*H160*'dofinansowanie umów o pracę'!$D$8,2),0)</f>
        <v>0</v>
      </c>
      <c r="L160" s="67">
        <f>ROUND(IF(F160&gt;2800,I160/F160*2800,I160)*H160*'dofinansowanie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ROUND(IF(F161&gt;=2800,2800*'dofinansowanie umów o pracę'!$D$8,F161*'dofinansowanie umów o pracę'!$D$8),2)</f>
        <v>0</v>
      </c>
      <c r="K161" s="67">
        <f>IFERROR(ROUND(IF(F161&gt;2800,G161/F161*2800,G161)*H161*'dofinansowanie umów o pracę'!$D$8,2),0)</f>
        <v>0</v>
      </c>
      <c r="L161" s="67">
        <f>ROUND(IF(F161&gt;2800,I161/F161*2800,I161)*H161*'dofinansowanie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ROUND(IF(F162&gt;=2800,2800*'dofinansowanie umów o pracę'!$D$8,F162*'dofinansowanie umów o pracę'!$D$8),2)</f>
        <v>0</v>
      </c>
      <c r="K162" s="67">
        <f>IFERROR(ROUND(IF(F162&gt;2800,G162/F162*2800,G162)*H162*'dofinansowanie umów o pracę'!$D$8,2),0)</f>
        <v>0</v>
      </c>
      <c r="L162" s="67">
        <f>ROUND(IF(F162&gt;2800,I162/F162*2800,I162)*H162*'dofinansowanie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ROUND(IF(F163&gt;=2800,2800*'dofinansowanie umów o pracę'!$D$8,F163*'dofinansowanie umów o pracę'!$D$8),2)</f>
        <v>0</v>
      </c>
      <c r="K163" s="67">
        <f>IFERROR(ROUND(IF(F163&gt;2800,G163/F163*2800,G163)*H163*'dofinansowanie umów o pracę'!$D$8,2),0)</f>
        <v>0</v>
      </c>
      <c r="L163" s="67">
        <f>ROUND(IF(F163&gt;2800,I163/F163*2800,I163)*H163*'dofinansowanie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ROUND(IF(F164&gt;=2800,2800*'dofinansowanie umów o pracę'!$D$8,F164*'dofinansowanie umów o pracę'!$D$8),2)</f>
        <v>0</v>
      </c>
      <c r="K164" s="67">
        <f>IFERROR(ROUND(IF(F164&gt;2800,G164/F164*2800,G164)*H164*'dofinansowanie umów o pracę'!$D$8,2),0)</f>
        <v>0</v>
      </c>
      <c r="L164" s="67">
        <f>ROUND(IF(F164&gt;2800,I164/F164*2800,I164)*H164*'dofinansowanie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ROUND(IF(F165&gt;=2800,2800*'dofinansowanie umów o pracę'!$D$8,F165*'dofinansowanie umów o pracę'!$D$8),2)</f>
        <v>0</v>
      </c>
      <c r="K165" s="67">
        <f>IFERROR(ROUND(IF(F165&gt;2800,G165/F165*2800,G165)*H165*'dofinansowanie umów o pracę'!$D$8,2),0)</f>
        <v>0</v>
      </c>
      <c r="L165" s="67">
        <f>ROUND(IF(F165&gt;2800,I165/F165*2800,I165)*H165*'dofinansowanie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ROUND(IF(F166&gt;=2800,2800*'dofinansowanie umów o pracę'!$D$8,F166*'dofinansowanie umów o pracę'!$D$8),2)</f>
        <v>0</v>
      </c>
      <c r="K166" s="67">
        <f>IFERROR(ROUND(IF(F166&gt;2800,G166/F166*2800,G166)*H166*'dofinansowanie umów o pracę'!$D$8,2),0)</f>
        <v>0</v>
      </c>
      <c r="L166" s="67">
        <f>ROUND(IF(F166&gt;2800,I166/F166*2800,I166)*H166*'dofinansowanie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ROUND(IF(F167&gt;=2800,2800*'dofinansowanie umów o pracę'!$D$8,F167*'dofinansowanie umów o pracę'!$D$8),2)</f>
        <v>0</v>
      </c>
      <c r="K167" s="67">
        <f>IFERROR(ROUND(IF(F167&gt;2800,G167/F167*2800,G167)*H167*'dofinansowanie umów o pracę'!$D$8,2),0)</f>
        <v>0</v>
      </c>
      <c r="L167" s="67">
        <f>ROUND(IF(F167&gt;2800,I167/F167*2800,I167)*H167*'dofinansowanie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ROUND(IF(F168&gt;=2800,2800*'dofinansowanie umów o pracę'!$D$8,F168*'dofinansowanie umów o pracę'!$D$8),2)</f>
        <v>0</v>
      </c>
      <c r="K168" s="67">
        <f>IFERROR(ROUND(IF(F168&gt;2800,G168/F168*2800,G168)*H168*'dofinansowanie umów o pracę'!$D$8,2),0)</f>
        <v>0</v>
      </c>
      <c r="L168" s="67">
        <f>ROUND(IF(F168&gt;2800,I168/F168*2800,I168)*H168*'dofinansowanie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ROUND(IF(F169&gt;=2800,2800*'dofinansowanie umów o pracę'!$D$8,F169*'dofinansowanie umów o pracę'!$D$8),2)</f>
        <v>0</v>
      </c>
      <c r="K169" s="67">
        <f>IFERROR(ROUND(IF(F169&gt;2800,G169/F169*2800,G169)*H169*'dofinansowanie umów o pracę'!$D$8,2),0)</f>
        <v>0</v>
      </c>
      <c r="L169" s="67">
        <f>ROUND(IF(F169&gt;2800,I169/F169*2800,I169)*H169*'dofinansowanie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ROUND(IF(F170&gt;=2800,2800*'dofinansowanie umów o pracę'!$D$8,F170*'dofinansowanie umów o pracę'!$D$8),2)</f>
        <v>0</v>
      </c>
      <c r="K170" s="67">
        <f>IFERROR(ROUND(IF(F170&gt;2800,G170/F170*2800,G170)*H170*'dofinansowanie umów o pracę'!$D$8,2),0)</f>
        <v>0</v>
      </c>
      <c r="L170" s="67">
        <f>ROUND(IF(F170&gt;2800,I170/F170*2800,I170)*H170*'dofinansowanie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ROUND(IF(F171&gt;=2800,2800*'dofinansowanie umów o pracę'!$D$8,F171*'dofinansowanie umów o pracę'!$D$8),2)</f>
        <v>0</v>
      </c>
      <c r="K171" s="67">
        <f>IFERROR(ROUND(IF(F171&gt;2800,G171/F171*2800,G171)*H171*'dofinansowanie umów o pracę'!$D$8,2),0)</f>
        <v>0</v>
      </c>
      <c r="L171" s="67">
        <f>ROUND(IF(F171&gt;2800,I171/F171*2800,I171)*H171*'dofinansowanie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ROUND(IF(F172&gt;=2800,2800*'dofinansowanie umów o pracę'!$D$8,F172*'dofinansowanie umów o pracę'!$D$8),2)</f>
        <v>0</v>
      </c>
      <c r="K172" s="67">
        <f>IFERROR(ROUND(IF(F172&gt;2800,G172/F172*2800,G172)*H172*'dofinansowanie umów o pracę'!$D$8,2),0)</f>
        <v>0</v>
      </c>
      <c r="L172" s="67">
        <f>ROUND(IF(F172&gt;2800,I172/F172*2800,I172)*H172*'dofinansowanie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ROUND(IF(F173&gt;=2800,2800*'dofinansowanie umów o pracę'!$D$8,F173*'dofinansowanie umów o pracę'!$D$8),2)</f>
        <v>0</v>
      </c>
      <c r="K173" s="67">
        <f>IFERROR(ROUND(IF(F173&gt;2800,G173/F173*2800,G173)*H173*'dofinansowanie umów o pracę'!$D$8,2),0)</f>
        <v>0</v>
      </c>
      <c r="L173" s="67">
        <f>ROUND(IF(F173&gt;2800,I173/F173*2800,I173)*H173*'dofinansowanie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ROUND(IF(F174&gt;=2800,2800*'dofinansowanie umów o pracę'!$D$8,F174*'dofinansowanie umów o pracę'!$D$8),2)</f>
        <v>0</v>
      </c>
      <c r="K174" s="67">
        <f>IFERROR(ROUND(IF(F174&gt;2800,G174/F174*2800,G174)*H174*'dofinansowanie umów o pracę'!$D$8,2),0)</f>
        <v>0</v>
      </c>
      <c r="L174" s="67">
        <f>ROUND(IF(F174&gt;2800,I174/F174*2800,I174)*H174*'dofinansowanie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ROUND(IF(F175&gt;=2800,2800*'dofinansowanie umów o pracę'!$D$8,F175*'dofinansowanie umów o pracę'!$D$8),2)</f>
        <v>0</v>
      </c>
      <c r="K175" s="67">
        <f>IFERROR(ROUND(IF(F175&gt;2800,G175/F175*2800,G175)*H175*'dofinansowanie umów o pracę'!$D$8,2),0)</f>
        <v>0</v>
      </c>
      <c r="L175" s="67">
        <f>ROUND(IF(F175&gt;2800,I175/F175*2800,I175)*H175*'dofinansowanie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ROUND(IF(F176&gt;=2800,2800*'dofinansowanie umów o pracę'!$D$8,F176*'dofinansowanie umów o pracę'!$D$8),2)</f>
        <v>0</v>
      </c>
      <c r="K176" s="67">
        <f>IFERROR(ROUND(IF(F176&gt;2800,G176/F176*2800,G176)*H176*'dofinansowanie umów o pracę'!$D$8,2),0)</f>
        <v>0</v>
      </c>
      <c r="L176" s="67">
        <f>ROUND(IF(F176&gt;2800,I176/F176*2800,I176)*H176*'dofinansowanie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ROUND(IF(F177&gt;=2800,2800*'dofinansowanie umów o pracę'!$D$8,F177*'dofinansowanie umów o pracę'!$D$8),2)</f>
        <v>0</v>
      </c>
      <c r="K177" s="67">
        <f>IFERROR(ROUND(IF(F177&gt;2800,G177/F177*2800,G177)*H177*'dofinansowanie umów o pracę'!$D$8,2),0)</f>
        <v>0</v>
      </c>
      <c r="L177" s="67">
        <f>ROUND(IF(F177&gt;2800,I177/F177*2800,I177)*H177*'dofinansowanie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ROUND(IF(F178&gt;=2800,2800*'dofinansowanie umów o pracę'!$D$8,F178*'dofinansowanie umów o pracę'!$D$8),2)</f>
        <v>0</v>
      </c>
      <c r="K178" s="67">
        <f>IFERROR(ROUND(IF(F178&gt;2800,G178/F178*2800,G178)*H178*'dofinansowanie umów o pracę'!$D$8,2),0)</f>
        <v>0</v>
      </c>
      <c r="L178" s="67">
        <f>ROUND(IF(F178&gt;2800,I178/F178*2800,I178)*H178*'dofinansowanie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ROUND(IF(F179&gt;=2800,2800*'dofinansowanie umów o pracę'!$D$8,F179*'dofinansowanie umów o pracę'!$D$8),2)</f>
        <v>0</v>
      </c>
      <c r="K179" s="67">
        <f>IFERROR(ROUND(IF(F179&gt;2800,G179/F179*2800,G179)*H179*'dofinansowanie umów o pracę'!$D$8,2),0)</f>
        <v>0</v>
      </c>
      <c r="L179" s="67">
        <f>ROUND(IF(F179&gt;2800,I179/F179*2800,I179)*H179*'dofinansowanie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ROUND(IF(F180&gt;=2800,2800*'dofinansowanie umów o pracę'!$D$8,F180*'dofinansowanie umów o pracę'!$D$8),2)</f>
        <v>0</v>
      </c>
      <c r="K180" s="67">
        <f>IFERROR(ROUND(IF(F180&gt;2800,G180/F180*2800,G180)*H180*'dofinansowanie umów o pracę'!$D$8,2),0)</f>
        <v>0</v>
      </c>
      <c r="L180" s="67">
        <f>ROUND(IF(F180&gt;2800,I180/F180*2800,I180)*H180*'dofinansowanie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ROUND(IF(F181&gt;=2800,2800*'dofinansowanie umów o pracę'!$D$8,F181*'dofinansowanie umów o pracę'!$D$8),2)</f>
        <v>0</v>
      </c>
      <c r="K181" s="67">
        <f>IFERROR(ROUND(IF(F181&gt;2800,G181/F181*2800,G181)*H181*'dofinansowanie umów o pracę'!$D$8,2),0)</f>
        <v>0</v>
      </c>
      <c r="L181" s="67">
        <f>ROUND(IF(F181&gt;2800,I181/F181*2800,I181)*H181*'dofinansowanie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ROUND(IF(F182&gt;=2800,2800*'dofinansowanie umów o pracę'!$D$8,F182*'dofinansowanie umów o pracę'!$D$8),2)</f>
        <v>0</v>
      </c>
      <c r="K182" s="67">
        <f>IFERROR(ROUND(IF(F182&gt;2800,G182/F182*2800,G182)*H182*'dofinansowanie umów o pracę'!$D$8,2),0)</f>
        <v>0</v>
      </c>
      <c r="L182" s="67">
        <f>ROUND(IF(F182&gt;2800,I182/F182*2800,I182)*H182*'dofinansowanie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ROUND(IF(F183&gt;=2800,2800*'dofinansowanie umów o pracę'!$D$8,F183*'dofinansowanie umów o pracę'!$D$8),2)</f>
        <v>0</v>
      </c>
      <c r="K183" s="67">
        <f>IFERROR(ROUND(IF(F183&gt;2800,G183/F183*2800,G183)*H183*'dofinansowanie umów o pracę'!$D$8,2),0)</f>
        <v>0</v>
      </c>
      <c r="L183" s="67">
        <f>ROUND(IF(F183&gt;2800,I183/F183*2800,I183)*H183*'dofinansowanie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ROUND(IF(F184&gt;=2800,2800*'dofinansowanie umów o pracę'!$D$8,F184*'dofinansowanie umów o pracę'!$D$8),2)</f>
        <v>0</v>
      </c>
      <c r="K184" s="67">
        <f>IFERROR(ROUND(IF(F184&gt;2800,G184/F184*2800,G184)*H184*'dofinansowanie umów o pracę'!$D$8,2),0)</f>
        <v>0</v>
      </c>
      <c r="L184" s="67">
        <f>ROUND(IF(F184&gt;2800,I184/F184*2800,I184)*H184*'dofinansowanie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ROUND(IF(F185&gt;=2800,2800*'dofinansowanie umów o pracę'!$D$8,F185*'dofinansowanie umów o pracę'!$D$8),2)</f>
        <v>0</v>
      </c>
      <c r="K185" s="67">
        <f>IFERROR(ROUND(IF(F185&gt;2800,G185/F185*2800,G185)*H185*'dofinansowanie umów o pracę'!$D$8,2),0)</f>
        <v>0</v>
      </c>
      <c r="L185" s="67">
        <f>ROUND(IF(F185&gt;2800,I185/F185*2800,I185)*H185*'dofinansowanie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ROUND(IF(F186&gt;=2800,2800*'dofinansowanie umów o pracę'!$D$8,F186*'dofinansowanie umów o pracę'!$D$8),2)</f>
        <v>0</v>
      </c>
      <c r="K186" s="67">
        <f>IFERROR(ROUND(IF(F186&gt;2800,G186/F186*2800,G186)*H186*'dofinansowanie umów o pracę'!$D$8,2),0)</f>
        <v>0</v>
      </c>
      <c r="L186" s="67">
        <f>ROUND(IF(F186&gt;2800,I186/F186*2800,I186)*H186*'dofinansowanie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ROUND(IF(F187&gt;=2800,2800*'dofinansowanie umów o pracę'!$D$8,F187*'dofinansowanie umów o pracę'!$D$8),2)</f>
        <v>0</v>
      </c>
      <c r="K187" s="67">
        <f>IFERROR(ROUND(IF(F187&gt;2800,G187/F187*2800,G187)*H187*'dofinansowanie umów o pracę'!$D$8,2),0)</f>
        <v>0</v>
      </c>
      <c r="L187" s="67">
        <f>ROUND(IF(F187&gt;2800,I187/F187*2800,I187)*H187*'dofinansowanie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ROUND(IF(F188&gt;=2800,2800*'dofinansowanie umów o pracę'!$D$8,F188*'dofinansowanie umów o pracę'!$D$8),2)</f>
        <v>0</v>
      </c>
      <c r="K188" s="67">
        <f>IFERROR(ROUND(IF(F188&gt;2800,G188/F188*2800,G188)*H188*'dofinansowanie umów o pracę'!$D$8,2),0)</f>
        <v>0</v>
      </c>
      <c r="L188" s="67">
        <f>ROUND(IF(F188&gt;2800,I188/F188*2800,I188)*H188*'dofinansowanie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ROUND(IF(F189&gt;=2800,2800*'dofinansowanie umów o pracę'!$D$8,F189*'dofinansowanie umów o pracę'!$D$8),2)</f>
        <v>0</v>
      </c>
      <c r="K189" s="67">
        <f>IFERROR(ROUND(IF(F189&gt;2800,G189/F189*2800,G189)*H189*'dofinansowanie umów o pracę'!$D$8,2),0)</f>
        <v>0</v>
      </c>
      <c r="L189" s="67">
        <f>ROUND(IF(F189&gt;2800,I189/F189*2800,I189)*H189*'dofinansowanie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ROUND(IF(F190&gt;=2800,2800*'dofinansowanie umów o pracę'!$D$8,F190*'dofinansowanie umów o pracę'!$D$8),2)</f>
        <v>0</v>
      </c>
      <c r="K190" s="67">
        <f>IFERROR(ROUND(IF(F190&gt;2800,G190/F190*2800,G190)*H190*'dofinansowanie umów o pracę'!$D$8,2),0)</f>
        <v>0</v>
      </c>
      <c r="L190" s="67">
        <f>ROUND(IF(F190&gt;2800,I190/F190*2800,I190)*H190*'dofinansowanie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ROUND(IF(F191&gt;=2800,2800*'dofinansowanie umów o pracę'!$D$8,F191*'dofinansowanie umów o pracę'!$D$8),2)</f>
        <v>0</v>
      </c>
      <c r="K191" s="67">
        <f>IFERROR(ROUND(IF(F191&gt;2800,G191/F191*2800,G191)*H191*'dofinansowanie umów o pracę'!$D$8,2),0)</f>
        <v>0</v>
      </c>
      <c r="L191" s="67">
        <f>ROUND(IF(F191&gt;2800,I191/F191*2800,I191)*H191*'dofinansowanie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ROUND(IF(F192&gt;=2800,2800*'dofinansowanie umów o pracę'!$D$8,F192*'dofinansowanie umów o pracę'!$D$8),2)</f>
        <v>0</v>
      </c>
      <c r="K192" s="67">
        <f>IFERROR(ROUND(IF(F192&gt;2800,G192/F192*2800,G192)*H192*'dofinansowanie umów o pracę'!$D$8,2),0)</f>
        <v>0</v>
      </c>
      <c r="L192" s="67">
        <f>ROUND(IF(F192&gt;2800,I192/F192*2800,I192)*H192*'dofinansowanie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ROUND(IF(F193&gt;=2800,2800*'dofinansowanie umów o pracę'!$D$8,F193*'dofinansowanie umów o pracę'!$D$8),2)</f>
        <v>0</v>
      </c>
      <c r="K193" s="67">
        <f>IFERROR(ROUND(IF(F193&gt;2800,G193/F193*2800,G193)*H193*'dofinansowanie umów o pracę'!$D$8,2),0)</f>
        <v>0</v>
      </c>
      <c r="L193" s="67">
        <f>ROUND(IF(F193&gt;2800,I193/F193*2800,I193)*H193*'dofinansowanie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ROUND(IF(F194&gt;=2800,2800*'dofinansowanie umów o pracę'!$D$8,F194*'dofinansowanie umów o pracę'!$D$8),2)</f>
        <v>0</v>
      </c>
      <c r="K194" s="67">
        <f>IFERROR(ROUND(IF(F194&gt;2800,G194/F194*2800,G194)*H194*'dofinansowanie umów o pracę'!$D$8,2),0)</f>
        <v>0</v>
      </c>
      <c r="L194" s="67">
        <f>ROUND(IF(F194&gt;2800,I194/F194*2800,I194)*H194*'dofinansowanie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ROUND(IF(F195&gt;=2800,2800*'dofinansowanie umów o pracę'!$D$8,F195*'dofinansowanie umów o pracę'!$D$8),2)</f>
        <v>0</v>
      </c>
      <c r="K195" s="67">
        <f>IFERROR(ROUND(IF(F195&gt;2800,G195/F195*2800,G195)*H195*'dofinansowanie umów o pracę'!$D$8,2),0)</f>
        <v>0</v>
      </c>
      <c r="L195" s="67">
        <f>ROUND(IF(F195&gt;2800,I195/F195*2800,I195)*H195*'dofinansowanie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ROUND(IF(F196&gt;=2800,2800*'dofinansowanie umów o pracę'!$D$8,F196*'dofinansowanie umów o pracę'!$D$8),2)</f>
        <v>0</v>
      </c>
      <c r="K196" s="67">
        <f>IFERROR(ROUND(IF(F196&gt;2800,G196/F196*2800,G196)*H196*'dofinansowanie umów o pracę'!$D$8,2),0)</f>
        <v>0</v>
      </c>
      <c r="L196" s="67">
        <f>ROUND(IF(F196&gt;2800,I196/F196*2800,I196)*H196*'dofinansowanie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ROUND(IF(F197&gt;=2800,2800*'dofinansowanie umów o pracę'!$D$8,F197*'dofinansowanie umów o pracę'!$D$8),2)</f>
        <v>0</v>
      </c>
      <c r="K197" s="67">
        <f>IFERROR(ROUND(IF(F197&gt;2800,G197/F197*2800,G197)*H197*'dofinansowanie umów o pracę'!$D$8,2),0)</f>
        <v>0</v>
      </c>
      <c r="L197" s="67">
        <f>ROUND(IF(F197&gt;2800,I197/F197*2800,I197)*H197*'dofinansowanie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ROUND(IF(F198&gt;=2800,2800*'dofinansowanie umów o pracę'!$D$8,F198*'dofinansowanie umów o pracę'!$D$8),2)</f>
        <v>0</v>
      </c>
      <c r="K198" s="67">
        <f>IFERROR(ROUND(IF(F198&gt;2800,G198/F198*2800,G198)*H198*'dofinansowanie umów o pracę'!$D$8,2),0)</f>
        <v>0</v>
      </c>
      <c r="L198" s="67">
        <f>ROUND(IF(F198&gt;2800,I198/F198*2800,I198)*H198*'dofinansowanie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ROUND(IF(F199&gt;=2800,2800*'dofinansowanie umów o pracę'!$D$8,F199*'dofinansowanie umów o pracę'!$D$8),2)</f>
        <v>0</v>
      </c>
      <c r="K199" s="67">
        <f>IFERROR(ROUND(IF(F199&gt;2800,G199/F199*2800,G199)*H199*'dofinansowanie umów o pracę'!$D$8,2),0)</f>
        <v>0</v>
      </c>
      <c r="L199" s="67">
        <f>ROUND(IF(F199&gt;2800,I199/F199*2800,I199)*H199*'dofinansowanie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ROUND(IF(F200&gt;=2800,2800*'dofinansowanie umów o pracę'!$D$8,F200*'dofinansowanie umów o pracę'!$D$8),2)</f>
        <v>0</v>
      </c>
      <c r="K200" s="67">
        <f>IFERROR(ROUND(IF(F200&gt;2800,G200/F200*2800,G200)*H200*'dofinansowanie umów o pracę'!$D$8,2),0)</f>
        <v>0</v>
      </c>
      <c r="L200" s="67">
        <f>ROUND(IF(F200&gt;2800,I200/F200*2800,I200)*H200*'dofinansowanie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ROUND(IF(F201&gt;=2800,2800*'dofinansowanie umów o pracę'!$D$8,F201*'dofinansowanie umów o pracę'!$D$8),2)</f>
        <v>0</v>
      </c>
      <c r="K201" s="67">
        <f>IFERROR(ROUND(IF(F201&gt;2800,G201/F201*2800,G201)*H201*'dofinansowanie umów o pracę'!$D$8,2),0)</f>
        <v>0</v>
      </c>
      <c r="L201" s="67">
        <f>ROUND(IF(F201&gt;2800,I201/F201*2800,I201)*H201*'dofinansowanie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ROUND(IF(F202&gt;=2800,2800*'dofinansowanie umów o pracę'!$D$8,F202*'dofinansowanie umów o pracę'!$D$8),2)</f>
        <v>0</v>
      </c>
      <c r="K202" s="67">
        <f>IFERROR(ROUND(IF(F202&gt;2800,G202/F202*2800,G202)*H202*'dofinansowanie umów o pracę'!$D$8,2),0)</f>
        <v>0</v>
      </c>
      <c r="L202" s="67">
        <f>ROUND(IF(F202&gt;2800,I202/F202*2800,I202)*H202*'dofinansowanie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ROUND(IF(F203&gt;=2800,2800*'dofinansowanie umów o pracę'!$D$8,F203*'dofinansowanie umów o pracę'!$D$8),2)</f>
        <v>0</v>
      </c>
      <c r="K203" s="67">
        <f>IFERROR(ROUND(IF(F203&gt;2800,G203/F203*2800,G203)*H203*'dofinansowanie umów o pracę'!$D$8,2),0)</f>
        <v>0</v>
      </c>
      <c r="L203" s="67">
        <f>ROUND(IF(F203&gt;2800,I203/F203*2800,I203)*H203*'dofinansowanie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ROUND(IF(F204&gt;=2800,2800*'dofinansowanie umów o pracę'!$D$8,F204*'dofinansowanie umów o pracę'!$D$8),2)</f>
        <v>0</v>
      </c>
      <c r="K204" s="67">
        <f>IFERROR(ROUND(IF(F204&gt;2800,G204/F204*2800,G204)*H204*'dofinansowanie umów o pracę'!$D$8,2),0)</f>
        <v>0</v>
      </c>
      <c r="L204" s="67">
        <f>ROUND(IF(F204&gt;2800,I204/F204*2800,I204)*H204*'dofinansowanie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ROUND(IF(F205&gt;=2800,2800*'dofinansowanie umów o pracę'!$D$8,F205*'dofinansowanie umów o pracę'!$D$8),2)</f>
        <v>0</v>
      </c>
      <c r="K205" s="67">
        <f>IFERROR(ROUND(IF(F205&gt;2800,G205/F205*2800,G205)*H205*'dofinansowanie umów o pracę'!$D$8,2),0)</f>
        <v>0</v>
      </c>
      <c r="L205" s="67">
        <f>ROUND(IF(F205&gt;2800,I205/F205*2800,I205)*H205*'dofinansowanie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ROUND(IF(F206&gt;=2800,2800*'dofinansowanie umów o pracę'!$D$8,F206*'dofinansowanie umów o pracę'!$D$8),2)</f>
        <v>0</v>
      </c>
      <c r="K206" s="67">
        <f>IFERROR(ROUND(IF(F206&gt;2800,G206/F206*2800,G206)*H206*'dofinansowanie umów o pracę'!$D$8,2),0)</f>
        <v>0</v>
      </c>
      <c r="L206" s="67">
        <f>ROUND(IF(F206&gt;2800,I206/F206*2800,I206)*H206*'dofinansowanie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ROUND(IF(F207&gt;=2800,2800*'dofinansowanie umów o pracę'!$D$8,F207*'dofinansowanie umów o pracę'!$D$8),2)</f>
        <v>0</v>
      </c>
      <c r="K207" s="67">
        <f>IFERROR(ROUND(IF(F207&gt;2800,G207/F207*2800,G207)*H207*'dofinansowanie umów o pracę'!$D$8,2),0)</f>
        <v>0</v>
      </c>
      <c r="L207" s="67">
        <f>ROUND(IF(F207&gt;2800,I207/F207*2800,I207)*H207*'dofinansowanie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ROUND(IF(F208&gt;=2800,2800*'dofinansowanie umów o pracę'!$D$8,F208*'dofinansowanie umów o pracę'!$D$8),2)</f>
        <v>0</v>
      </c>
      <c r="K208" s="67">
        <f>IFERROR(ROUND(IF(F208&gt;2800,G208/F208*2800,G208)*H208*'dofinansowanie umów o pracę'!$D$8,2),0)</f>
        <v>0</v>
      </c>
      <c r="L208" s="67">
        <f>ROUND(IF(F208&gt;2800,I208/F208*2800,I208)*H208*'dofinansowanie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ROUND(IF(F209&gt;=2800,2800*'dofinansowanie umów o pracę'!$D$8,F209*'dofinansowanie umów o pracę'!$D$8),2)</f>
        <v>0</v>
      </c>
      <c r="K209" s="67">
        <f>IFERROR(ROUND(IF(F209&gt;2800,G209/F209*2800,G209)*H209*'dofinansowanie umów o pracę'!$D$8,2),0)</f>
        <v>0</v>
      </c>
      <c r="L209" s="67">
        <f>ROUND(IF(F209&gt;2800,I209/F209*2800,I209)*H209*'dofinansowanie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ROUND(IF(F210&gt;=2800,2800*'dofinansowanie umów o pracę'!$D$8,F210*'dofinansowanie umów o pracę'!$D$8),2)</f>
        <v>0</v>
      </c>
      <c r="K210" s="67">
        <f>IFERROR(ROUND(IF(F210&gt;2800,G210/F210*2800,G210)*H210*'dofinansowanie umów o pracę'!$D$8,2),0)</f>
        <v>0</v>
      </c>
      <c r="L210" s="67">
        <f>ROUND(IF(F210&gt;2800,I210/F210*2800,I210)*H210*'dofinansowanie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ROUND(IF(F211&gt;=2800,2800*'dofinansowanie umów o pracę'!$D$8,F211*'dofinansowanie umów o pracę'!$D$8),2)</f>
        <v>0</v>
      </c>
      <c r="K211" s="67">
        <f>IFERROR(ROUND(IF(F211&gt;2800,G211/F211*2800,G211)*H211*'dofinansowanie umów o pracę'!$D$8,2),0)</f>
        <v>0</v>
      </c>
      <c r="L211" s="67">
        <f>ROUND(IF(F211&gt;2800,I211/F211*2800,I211)*H211*'dofinansowanie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ROUND(IF(F212&gt;=2800,2800*'dofinansowanie umów o pracę'!$D$8,F212*'dofinansowanie umów o pracę'!$D$8),2)</f>
        <v>0</v>
      </c>
      <c r="K212" s="67">
        <f>IFERROR(ROUND(IF(F212&gt;2800,G212/F212*2800,G212)*H212*'dofinansowanie umów o pracę'!$D$8,2),0)</f>
        <v>0</v>
      </c>
      <c r="L212" s="67">
        <f>ROUND(IF(F212&gt;2800,I212/F212*2800,I212)*H212*'dofinansowanie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ROUND(IF(F213&gt;=2800,2800*'dofinansowanie umów o pracę'!$D$8,F213*'dofinansowanie umów o pracę'!$D$8),2)</f>
        <v>0</v>
      </c>
      <c r="K213" s="67">
        <f>IFERROR(ROUND(IF(F213&gt;2800,G213/F213*2800,G213)*H213*'dofinansowanie umów o pracę'!$D$8,2),0)</f>
        <v>0</v>
      </c>
      <c r="L213" s="67">
        <f>ROUND(IF(F213&gt;2800,I213/F213*2800,I213)*H213*'dofinansowanie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ROUND(IF(F214&gt;=2800,2800*'dofinansowanie umów o pracę'!$D$8,F214*'dofinansowanie umów o pracę'!$D$8),2)</f>
        <v>0</v>
      </c>
      <c r="K214" s="67">
        <f>IFERROR(ROUND(IF(F214&gt;2800,G214/F214*2800,G214)*H214*'dofinansowanie umów o pracę'!$D$8,2),0)</f>
        <v>0</v>
      </c>
      <c r="L214" s="67">
        <f>ROUND(IF(F214&gt;2800,I214/F214*2800,I214)*H214*'dofinansowanie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ROUND(IF(F215&gt;=2800,2800*'dofinansowanie umów o pracę'!$D$8,F215*'dofinansowanie umów o pracę'!$D$8),2)</f>
        <v>0</v>
      </c>
      <c r="K215" s="67">
        <f>IFERROR(ROUND(IF(F215&gt;2800,G215/F215*2800,G215)*H215*'dofinansowanie umów o pracę'!$D$8,2),0)</f>
        <v>0</v>
      </c>
      <c r="L215" s="67">
        <f>ROUND(IF(F215&gt;2800,I215/F215*2800,I215)*H215*'dofinansowanie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ROUND(IF(F216&gt;=2800,2800*'dofinansowanie umów o pracę'!$D$8,F216*'dofinansowanie umów o pracę'!$D$8),2)</f>
        <v>0</v>
      </c>
      <c r="K216" s="67">
        <f>IFERROR(ROUND(IF(F216&gt;2800,G216/F216*2800,G216)*H216*'dofinansowanie umów o pracę'!$D$8,2),0)</f>
        <v>0</v>
      </c>
      <c r="L216" s="67">
        <f>ROUND(IF(F216&gt;2800,I216/F216*2800,I216)*H216*'dofinansowanie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ROUND(IF(F217&gt;=2800,2800*'dofinansowanie umów o pracę'!$D$8,F217*'dofinansowanie umów o pracę'!$D$8),2)</f>
        <v>0</v>
      </c>
      <c r="K217" s="67">
        <f>IFERROR(ROUND(IF(F217&gt;2800,G217/F217*2800,G217)*H217*'dofinansowanie umów o pracę'!$D$8,2),0)</f>
        <v>0</v>
      </c>
      <c r="L217" s="67">
        <f>ROUND(IF(F217&gt;2800,I217/F217*2800,I217)*H217*'dofinansowanie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ROUND(IF(F218&gt;=2800,2800*'dofinansowanie umów o pracę'!$D$8,F218*'dofinansowanie umów o pracę'!$D$8),2)</f>
        <v>0</v>
      </c>
      <c r="K218" s="67">
        <f>IFERROR(ROUND(IF(F218&gt;2800,G218/F218*2800,G218)*H218*'dofinansowanie umów o pracę'!$D$8,2),0)</f>
        <v>0</v>
      </c>
      <c r="L218" s="67">
        <f>ROUND(IF(F218&gt;2800,I218/F218*2800,I218)*H218*'dofinansowanie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ROUND(IF(F219&gt;=2800,2800*'dofinansowanie umów o pracę'!$D$8,F219*'dofinansowanie umów o pracę'!$D$8),2)</f>
        <v>0</v>
      </c>
      <c r="K219" s="67">
        <f>IFERROR(ROUND(IF(F219&gt;2800,G219/F219*2800,G219)*H219*'dofinansowanie umów o pracę'!$D$8,2),0)</f>
        <v>0</v>
      </c>
      <c r="L219" s="67">
        <f>ROUND(IF(F219&gt;2800,I219/F219*2800,I219)*H219*'dofinansowanie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ROUND(IF(F220&gt;=2800,2800*'dofinansowanie umów o pracę'!$D$8,F220*'dofinansowanie umów o pracę'!$D$8),2)</f>
        <v>0</v>
      </c>
      <c r="K220" s="67">
        <f>IFERROR(ROUND(IF(F220&gt;2800,G220/F220*2800,G220)*H220*'dofinansowanie umów o pracę'!$D$8,2),0)</f>
        <v>0</v>
      </c>
      <c r="L220" s="67">
        <f>ROUND(IF(F220&gt;2800,I220/F220*2800,I220)*H220*'dofinansowanie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ROUND(IF(F221&gt;=2800,2800*'dofinansowanie umów o pracę'!$D$8,F221*'dofinansowanie umów o pracę'!$D$8),2)</f>
        <v>0</v>
      </c>
      <c r="K221" s="67">
        <f>IFERROR(ROUND(IF(F221&gt;2800,G221/F221*2800,G221)*H221*'dofinansowanie umów o pracę'!$D$8,2),0)</f>
        <v>0</v>
      </c>
      <c r="L221" s="67">
        <f>ROUND(IF(F221&gt;2800,I221/F221*2800,I221)*H221*'dofinansowanie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ROUND(IF(F222&gt;=2800,2800*'dofinansowanie umów o pracę'!$D$8,F222*'dofinansowanie umów o pracę'!$D$8),2)</f>
        <v>0</v>
      </c>
      <c r="K222" s="67">
        <f>IFERROR(ROUND(IF(F222&gt;2800,G222/F222*2800,G222)*H222*'dofinansowanie umów o pracę'!$D$8,2),0)</f>
        <v>0</v>
      </c>
      <c r="L222" s="67">
        <f>ROUND(IF(F222&gt;2800,I222/F222*2800,I222)*H222*'dofinansowanie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ROUND(IF(F223&gt;=2800,2800*'dofinansowanie umów o pracę'!$D$8,F223*'dofinansowanie umów o pracę'!$D$8),2)</f>
        <v>0</v>
      </c>
      <c r="K223" s="67">
        <f>IFERROR(ROUND(IF(F223&gt;2800,G223/F223*2800,G223)*H223*'dofinansowanie umów o pracę'!$D$8,2),0)</f>
        <v>0</v>
      </c>
      <c r="L223" s="67">
        <f>ROUND(IF(F223&gt;2800,I223/F223*2800,I223)*H223*'dofinansowanie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ROUND(IF(F224&gt;=2800,2800*'dofinansowanie umów o pracę'!$D$8,F224*'dofinansowanie umów o pracę'!$D$8),2)</f>
        <v>0</v>
      </c>
      <c r="K224" s="67">
        <f>IFERROR(ROUND(IF(F224&gt;2800,G224/F224*2800,G224)*H224*'dofinansowanie umów o pracę'!$D$8,2),0)</f>
        <v>0</v>
      </c>
      <c r="L224" s="67">
        <f>ROUND(IF(F224&gt;2800,I224/F224*2800,I224)*H224*'dofinansowanie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ROUND(IF(F225&gt;=2800,2800*'dofinansowanie umów o pracę'!$D$8,F225*'dofinansowanie umów o pracę'!$D$8),2)</f>
        <v>0</v>
      </c>
      <c r="K225" s="67">
        <f>IFERROR(ROUND(IF(F225&gt;2800,G225/F225*2800,G225)*H225*'dofinansowanie umów o pracę'!$D$8,2),0)</f>
        <v>0</v>
      </c>
      <c r="L225" s="67">
        <f>ROUND(IF(F225&gt;2800,I225/F225*2800,I225)*H225*'dofinansowanie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ROUND(IF(F226&gt;=2800,2800*'dofinansowanie umów o pracę'!$D$8,F226*'dofinansowanie umów o pracę'!$D$8),2)</f>
        <v>0</v>
      </c>
      <c r="K226" s="67">
        <f>IFERROR(ROUND(IF(F226&gt;2800,G226/F226*2800,G226)*H226*'dofinansowanie umów o pracę'!$D$8,2),0)</f>
        <v>0</v>
      </c>
      <c r="L226" s="67">
        <f>ROUND(IF(F226&gt;2800,I226/F226*2800,I226)*H226*'dofinansowanie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ROUND(IF(F227&gt;=2800,2800*'dofinansowanie umów o pracę'!$D$8,F227*'dofinansowanie umów o pracę'!$D$8),2)</f>
        <v>0</v>
      </c>
      <c r="K227" s="67">
        <f>IFERROR(ROUND(IF(F227&gt;2800,G227/F227*2800,G227)*H227*'dofinansowanie umów o pracę'!$D$8,2),0)</f>
        <v>0</v>
      </c>
      <c r="L227" s="67">
        <f>ROUND(IF(F227&gt;2800,I227/F227*2800,I227)*H227*'dofinansowanie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ROUND(IF(F228&gt;=2800,2800*'dofinansowanie umów o pracę'!$D$8,F228*'dofinansowanie umów o pracę'!$D$8),2)</f>
        <v>0</v>
      </c>
      <c r="K228" s="67">
        <f>IFERROR(ROUND(IF(F228&gt;2800,G228/F228*2800,G228)*H228*'dofinansowanie umów o pracę'!$D$8,2),0)</f>
        <v>0</v>
      </c>
      <c r="L228" s="67">
        <f>ROUND(IF(F228&gt;2800,I228/F228*2800,I228)*H228*'dofinansowanie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ROUND(IF(F229&gt;=2800,2800*'dofinansowanie umów o pracę'!$D$8,F229*'dofinansowanie umów o pracę'!$D$8),2)</f>
        <v>0</v>
      </c>
      <c r="K229" s="67">
        <f>IFERROR(ROUND(IF(F229&gt;2800,G229/F229*2800,G229)*H229*'dofinansowanie umów o pracę'!$D$8,2),0)</f>
        <v>0</v>
      </c>
      <c r="L229" s="67">
        <f>ROUND(IF(F229&gt;2800,I229/F229*2800,I229)*H229*'dofinansowanie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ROUND(IF(F230&gt;=2800,2800*'dofinansowanie umów o pracę'!$D$8,F230*'dofinansowanie umów o pracę'!$D$8),2)</f>
        <v>0</v>
      </c>
      <c r="K230" s="67">
        <f>IFERROR(ROUND(IF(F230&gt;2800,G230/F230*2800,G230)*H230*'dofinansowanie umów o pracę'!$D$8,2),0)</f>
        <v>0</v>
      </c>
      <c r="L230" s="67">
        <f>ROUND(IF(F230&gt;2800,I230/F230*2800,I230)*H230*'dofinansowanie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ROUND(IF(F231&gt;=2800,2800*'dofinansowanie umów o pracę'!$D$8,F231*'dofinansowanie umów o pracę'!$D$8),2)</f>
        <v>0</v>
      </c>
      <c r="K231" s="67">
        <f>IFERROR(ROUND(IF(F231&gt;2800,G231/F231*2800,G231)*H231*'dofinansowanie umów o pracę'!$D$8,2),0)</f>
        <v>0</v>
      </c>
      <c r="L231" s="67">
        <f>ROUND(IF(F231&gt;2800,I231/F231*2800,I231)*H231*'dofinansowanie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ROUND(IF(F232&gt;=2800,2800*'dofinansowanie umów o pracę'!$D$8,F232*'dofinansowanie umów o pracę'!$D$8),2)</f>
        <v>0</v>
      </c>
      <c r="K232" s="67">
        <f>IFERROR(ROUND(IF(F232&gt;2800,G232/F232*2800,G232)*H232*'dofinansowanie umów o pracę'!$D$8,2),0)</f>
        <v>0</v>
      </c>
      <c r="L232" s="67">
        <f>ROUND(IF(F232&gt;2800,I232/F232*2800,I232)*H232*'dofinansowanie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ROUND(IF(F233&gt;=2800,2800*'dofinansowanie umów o pracę'!$D$8,F233*'dofinansowanie umów o pracę'!$D$8),2)</f>
        <v>0</v>
      </c>
      <c r="K233" s="67">
        <f>IFERROR(ROUND(IF(F233&gt;2800,G233/F233*2800,G233)*H233*'dofinansowanie umów o pracę'!$D$8,2),0)</f>
        <v>0</v>
      </c>
      <c r="L233" s="67">
        <f>ROUND(IF(F233&gt;2800,I233/F233*2800,I233)*H233*'dofinansowanie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ROUND(IF(F234&gt;=2800,2800*'dofinansowanie umów o pracę'!$D$8,F234*'dofinansowanie umów o pracę'!$D$8),2)</f>
        <v>0</v>
      </c>
      <c r="K234" s="67">
        <f>IFERROR(ROUND(IF(F234&gt;2800,G234/F234*2800,G234)*H234*'dofinansowanie umów o pracę'!$D$8,2),0)</f>
        <v>0</v>
      </c>
      <c r="L234" s="67">
        <f>ROUND(IF(F234&gt;2800,I234/F234*2800,I234)*H234*'dofinansowanie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ROUND(IF(F235&gt;=2800,2800*'dofinansowanie umów o pracę'!$D$8,F235*'dofinansowanie umów o pracę'!$D$8),2)</f>
        <v>0</v>
      </c>
      <c r="K235" s="67">
        <f>IFERROR(ROUND(IF(F235&gt;2800,G235/F235*2800,G235)*H235*'dofinansowanie umów o pracę'!$D$8,2),0)</f>
        <v>0</v>
      </c>
      <c r="L235" s="67">
        <f>ROUND(IF(F235&gt;2800,I235/F235*2800,I235)*H235*'dofinansowanie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ROUND(IF(F236&gt;=2800,2800*'dofinansowanie umów o pracę'!$D$8,F236*'dofinansowanie umów o pracę'!$D$8),2)</f>
        <v>0</v>
      </c>
      <c r="K236" s="67">
        <f>IFERROR(ROUND(IF(F236&gt;2800,G236/F236*2800,G236)*H236*'dofinansowanie umów o pracę'!$D$8,2),0)</f>
        <v>0</v>
      </c>
      <c r="L236" s="67">
        <f>ROUND(IF(F236&gt;2800,I236/F236*2800,I236)*H236*'dofinansowanie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ROUND(IF(F237&gt;=2800,2800*'dofinansowanie umów o pracę'!$D$8,F237*'dofinansowanie umów o pracę'!$D$8),2)</f>
        <v>0</v>
      </c>
      <c r="K237" s="67">
        <f>IFERROR(ROUND(IF(F237&gt;2800,G237/F237*2800,G237)*H237*'dofinansowanie umów o pracę'!$D$8,2),0)</f>
        <v>0</v>
      </c>
      <c r="L237" s="67">
        <f>ROUND(IF(F237&gt;2800,I237/F237*2800,I237)*H237*'dofinansowanie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ROUND(IF(F238&gt;=2800,2800*'dofinansowanie umów o pracę'!$D$8,F238*'dofinansowanie umów o pracę'!$D$8),2)</f>
        <v>0</v>
      </c>
      <c r="K238" s="67">
        <f>IFERROR(ROUND(IF(F238&gt;2800,G238/F238*2800,G238)*H238*'dofinansowanie umów o pracę'!$D$8,2),0)</f>
        <v>0</v>
      </c>
      <c r="L238" s="67">
        <f>ROUND(IF(F238&gt;2800,I238/F238*2800,I238)*H238*'dofinansowanie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ROUND(IF(F239&gt;=2800,2800*'dofinansowanie umów o pracę'!$D$8,F239*'dofinansowanie umów o pracę'!$D$8),2)</f>
        <v>0</v>
      </c>
      <c r="K239" s="67">
        <f>IFERROR(ROUND(IF(F239&gt;2800,G239/F239*2800,G239)*H239*'dofinansowanie umów o pracę'!$D$8,2),0)</f>
        <v>0</v>
      </c>
      <c r="L239" s="67">
        <f>ROUND(IF(F239&gt;2800,I239/F239*2800,I239)*H239*'dofinansowanie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ROUND(IF(F240&gt;=2800,2800*'dofinansowanie umów o pracę'!$D$8,F240*'dofinansowanie umów o pracę'!$D$8),2)</f>
        <v>0</v>
      </c>
      <c r="K240" s="67">
        <f>IFERROR(ROUND(IF(F240&gt;2800,G240/F240*2800,G240)*H240*'dofinansowanie umów o pracę'!$D$8,2),0)</f>
        <v>0</v>
      </c>
      <c r="L240" s="67">
        <f>ROUND(IF(F240&gt;2800,I240/F240*2800,I240)*H240*'dofinansowanie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ROUND(IF(F241&gt;=2800,2800*'dofinansowanie umów o pracę'!$D$8,F241*'dofinansowanie umów o pracę'!$D$8),2)</f>
        <v>0</v>
      </c>
      <c r="K241" s="67">
        <f>IFERROR(ROUND(IF(F241&gt;2800,G241/F241*2800,G241)*H241*'dofinansowanie umów o pracę'!$D$8,2),0)</f>
        <v>0</v>
      </c>
      <c r="L241" s="67">
        <f>ROUND(IF(F241&gt;2800,I241/F241*2800,I241)*H241*'dofinansowanie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ROUND(IF(F242&gt;=2800,2800*'dofinansowanie umów o pracę'!$D$8,F242*'dofinansowanie umów o pracę'!$D$8),2)</f>
        <v>0</v>
      </c>
      <c r="K242" s="67">
        <f>IFERROR(ROUND(IF(F242&gt;2800,G242/F242*2800,G242)*H242*'dofinansowanie umów o pracę'!$D$8,2),0)</f>
        <v>0</v>
      </c>
      <c r="L242" s="67">
        <f>ROUND(IF(F242&gt;2800,I242/F242*2800,I242)*H242*'dofinansowanie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ROUND(IF(F243&gt;=2800,2800*'dofinansowanie umów o pracę'!$D$8,F243*'dofinansowanie umów o pracę'!$D$8),2)</f>
        <v>0</v>
      </c>
      <c r="K243" s="67">
        <f>IFERROR(ROUND(IF(F243&gt;2800,G243/F243*2800,G243)*H243*'dofinansowanie umów o pracę'!$D$8,2),0)</f>
        <v>0</v>
      </c>
      <c r="L243" s="67">
        <f>ROUND(IF(F243&gt;2800,I243/F243*2800,I243)*H243*'dofinansowanie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ROUND(IF(F244&gt;=2800,2800*'dofinansowanie umów o pracę'!$D$8,F244*'dofinansowanie umów o pracę'!$D$8),2)</f>
        <v>0</v>
      </c>
      <c r="K244" s="67">
        <f>IFERROR(ROUND(IF(F244&gt;2800,G244/F244*2800,G244)*H244*'dofinansowanie umów o pracę'!$D$8,2),0)</f>
        <v>0</v>
      </c>
      <c r="L244" s="67">
        <f>ROUND(IF(F244&gt;2800,I244/F244*2800,I244)*H244*'dofinansowanie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ROUND(IF(F245&gt;=2800,2800*'dofinansowanie umów o pracę'!$D$8,F245*'dofinansowanie umów o pracę'!$D$8),2)</f>
        <v>0</v>
      </c>
      <c r="K245" s="67">
        <f>IFERROR(ROUND(IF(F245&gt;2800,G245/F245*2800,G245)*H245*'dofinansowanie umów o pracę'!$D$8,2),0)</f>
        <v>0</v>
      </c>
      <c r="L245" s="67">
        <f>ROUND(IF(F245&gt;2800,I245/F245*2800,I245)*H245*'dofinansowanie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ROUND(IF(F246&gt;=2800,2800*'dofinansowanie umów o pracę'!$D$8,F246*'dofinansowanie umów o pracę'!$D$8),2)</f>
        <v>0</v>
      </c>
      <c r="K246" s="67">
        <f>IFERROR(ROUND(IF(F246&gt;2800,G246/F246*2800,G246)*H246*'dofinansowanie umów o pracę'!$D$8,2),0)</f>
        <v>0</v>
      </c>
      <c r="L246" s="67">
        <f>ROUND(IF(F246&gt;2800,I246/F246*2800,I246)*H246*'dofinansowanie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ROUND(IF(F247&gt;=2800,2800*'dofinansowanie umów o pracę'!$D$8,F247*'dofinansowanie umów o pracę'!$D$8),2)</f>
        <v>0</v>
      </c>
      <c r="K247" s="67">
        <f>IFERROR(ROUND(IF(F247&gt;2800,G247/F247*2800,G247)*H247*'dofinansowanie umów o pracę'!$D$8,2),0)</f>
        <v>0</v>
      </c>
      <c r="L247" s="67">
        <f>ROUND(IF(F247&gt;2800,I247/F247*2800,I247)*H247*'dofinansowanie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ROUND(IF(F248&gt;=2800,2800*'dofinansowanie umów o pracę'!$D$8,F248*'dofinansowanie umów o pracę'!$D$8),2)</f>
        <v>0</v>
      </c>
      <c r="K248" s="67">
        <f>IFERROR(ROUND(IF(F248&gt;2800,G248/F248*2800,G248)*H248*'dofinansowanie umów o pracę'!$D$8,2),0)</f>
        <v>0</v>
      </c>
      <c r="L248" s="67">
        <f>ROUND(IF(F248&gt;2800,I248/F248*2800,I248)*H248*'dofinansowanie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ROUND(IF(F249&gt;=2800,2800*'dofinansowanie umów o pracę'!$D$8,F249*'dofinansowanie umów o pracę'!$D$8),2)</f>
        <v>0</v>
      </c>
      <c r="K249" s="67">
        <f>IFERROR(ROUND(IF(F249&gt;2800,G249/F249*2800,G249)*H249*'dofinansowanie umów o pracę'!$D$8,2),0)</f>
        <v>0</v>
      </c>
      <c r="L249" s="67">
        <f>ROUND(IF(F249&gt;2800,I249/F249*2800,I249)*H249*'dofinansowanie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ROUND(IF(F250&gt;=2800,2800*'dofinansowanie umów o pracę'!$D$8,F250*'dofinansowanie umów o pracę'!$D$8),2)</f>
        <v>0</v>
      </c>
      <c r="K250" s="67">
        <f>IFERROR(ROUND(IF(F250&gt;2800,G250/F250*2800,G250)*H250*'dofinansowanie umów o pracę'!$D$8,2),0)</f>
        <v>0</v>
      </c>
      <c r="L250" s="67">
        <f>ROUND(IF(F250&gt;2800,I250/F250*2800,I250)*H250*'dofinansowanie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ROUND(IF(F251&gt;=2800,2800*'dofinansowanie umów o pracę'!$D$8,F251*'dofinansowanie umów o pracę'!$D$8),2)</f>
        <v>0</v>
      </c>
      <c r="K251" s="67">
        <f>IFERROR(ROUND(IF(F251&gt;2800,G251/F251*2800,G251)*H251*'dofinansowanie umów o pracę'!$D$8,2),0)</f>
        <v>0</v>
      </c>
      <c r="L251" s="67">
        <f>ROUND(IF(F251&gt;2800,I251/F251*2800,I251)*H251*'dofinansowanie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ROUND(IF(F252&gt;=2800,2800*'dofinansowanie umów o pracę'!$D$8,F252*'dofinansowanie umów o pracę'!$D$8),2)</f>
        <v>0</v>
      </c>
      <c r="K252" s="67">
        <f>IFERROR(ROUND(IF(F252&gt;2800,G252/F252*2800,G252)*H252*'dofinansowanie umów o pracę'!$D$8,2),0)</f>
        <v>0</v>
      </c>
      <c r="L252" s="67">
        <f>ROUND(IF(F252&gt;2800,I252/F252*2800,I252)*H252*'dofinansowanie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ROUND(IF(F253&gt;=2800,2800*'dofinansowanie umów o pracę'!$D$8,F253*'dofinansowanie umów o pracę'!$D$8),2)</f>
        <v>0</v>
      </c>
      <c r="K253" s="67">
        <f>IFERROR(ROUND(IF(F253&gt;2800,G253/F253*2800,G253)*H253*'dofinansowanie umów o pracę'!$D$8,2),0)</f>
        <v>0</v>
      </c>
      <c r="L253" s="67">
        <f>ROUND(IF(F253&gt;2800,I253/F253*2800,I253)*H253*'dofinansowanie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ROUND(IF(F254&gt;=2800,2800*'dofinansowanie umów o pracę'!$D$8,F254*'dofinansowanie umów o pracę'!$D$8),2)</f>
        <v>0</v>
      </c>
      <c r="K254" s="67">
        <f>IFERROR(ROUND(IF(F254&gt;2800,G254/F254*2800,G254)*H254*'dofinansowanie umów o pracę'!$D$8,2),0)</f>
        <v>0</v>
      </c>
      <c r="L254" s="67">
        <f>ROUND(IF(F254&gt;2800,I254/F254*2800,I254)*H254*'dofinansowanie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ROUND(IF(F255&gt;=2800,2800*'dofinansowanie umów o pracę'!$D$8,F255*'dofinansowanie umów o pracę'!$D$8),2)</f>
        <v>0</v>
      </c>
      <c r="K255" s="67">
        <f>IFERROR(ROUND(IF(F255&gt;2800,G255/F255*2800,G255)*H255*'dofinansowanie umów o pracę'!$D$8,2),0)</f>
        <v>0</v>
      </c>
      <c r="L255" s="67">
        <f>ROUND(IF(F255&gt;2800,I255/F255*2800,I255)*H255*'dofinansowanie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ROUND(IF(F256&gt;=2800,2800*'dofinansowanie umów o pracę'!$D$8,F256*'dofinansowanie umów o pracę'!$D$8),2)</f>
        <v>0</v>
      </c>
      <c r="K256" s="67">
        <f>IFERROR(ROUND(IF(F256&gt;2800,G256/F256*2800,G256)*H256*'dofinansowanie umów o pracę'!$D$8,2),0)</f>
        <v>0</v>
      </c>
      <c r="L256" s="67">
        <f>ROUND(IF(F256&gt;2800,I256/F256*2800,I256)*H256*'dofinansowanie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4">
        <f>ROUND(IF(F257&gt;=2800,2800*'dofinansowanie umów o pracę'!$D$8,F257*'dofinansowanie umów o pracę'!$D$8),2)</f>
        <v>0</v>
      </c>
      <c r="K257" s="67">
        <f>IFERROR(ROUND(IF(F257&gt;2800,G257/F257*2800,G257)*H257*'dofinansowanie umów o pracę'!$D$8,2),0)</f>
        <v>0</v>
      </c>
      <c r="L257" s="67">
        <f>ROUND(IF(F257&gt;2800,I257/F257*2800,I257)*H257*'dofinansowanie umów o pracę'!$D$8,2)</f>
        <v>0</v>
      </c>
      <c r="M257" s="68">
        <f t="shared" si="7"/>
        <v>0</v>
      </c>
      <c r="N257" s="68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NLSSDTSFcVOoS6UuoUu7LGhihON1Zof7V2oSlOoAMbS0WOZ77m+m7W7C8RJF0uZXmIIC2+JG1K9w4zXmZQhrrg==" saltValue="W0+Qn0zWgD+Ofo2hI2jgpg==" spinCount="100000" sheet="1" formatCells="0" formatColumns="0" formatRows="0" insertColumns="0" insertHyperlinks="0" deleteColumns="0" deleteRows="0" sort="0" autoFilter="0" pivotTables="0"/>
  <mergeCells count="16">
    <mergeCell ref="A3:N3"/>
    <mergeCell ref="A1:N1"/>
    <mergeCell ref="A2:N2"/>
    <mergeCell ref="F7:F8"/>
    <mergeCell ref="A7:E7"/>
    <mergeCell ref="H7:H8"/>
    <mergeCell ref="K7:K8"/>
    <mergeCell ref="L7:L8"/>
    <mergeCell ref="M7:M8"/>
    <mergeCell ref="N7:N8"/>
    <mergeCell ref="L5:M5"/>
    <mergeCell ref="J7:J8"/>
    <mergeCell ref="G7:G8"/>
    <mergeCell ref="I7:I8"/>
    <mergeCell ref="H6:L6"/>
    <mergeCell ref="A5:G6"/>
  </mergeCells>
  <dataValidations count="11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 xr:uid="{00000000-0002-0000-0100-000000000000}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 xr:uid="{00000000-0002-0000-01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 xr:uid="{00000000-0002-0000-01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 xr:uid="{00000000-0002-0000-0100-000003000000}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I10:I225 G228:G257 L9:N257" xr:uid="{00000000-0002-0000-0100-000004000000}">
      <formula1>0</formula1>
      <formula2>3*5198.58</formula2>
    </dataValidation>
    <dataValidation type="list" operator="greaterThanOrEqual" allowBlank="1" showErrorMessage="1" errorTitle="Błąd" sqref="H9:H257" xr:uid="{00000000-0002-0000-0100-000005000000}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100-000006000000}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 xr:uid="{00000000-0002-0000-0100-000007000000}">
      <formula1>AND(LEN(E9)+LEN(D9)=LEN(E9))</formula1>
    </dataValidation>
    <dataValidation type="decimal" operator="greaterThan" allowBlank="1" showErrorMessage="1" errorTitle="Błąd" error="Wynagrodzenia brutto pracownika jest wartością niepoprawną." sqref="F9:F257" xr:uid="{00000000-0002-0000-0100-000008000000}">
      <formula1>0</formula1>
    </dataValidation>
    <dataValidation type="decimal" allowBlank="1" errorTitle="Błąd." error="Dofinansowaniu nie podlegają wynagrodzenia wyższe niż 300%  ogłaszanego przez Prezesa GUS przeciętnego miesięcznego wynagrodzenia z poprzedniego kwartału. - (15595,74 zł)" sqref="I9 I226:I257" xr:uid="{00000000-0002-0000-0100-000009000000}">
      <formula1>0</formula1>
      <formula2>3*5198.58</formula2>
    </dataValidation>
    <dataValidation allowBlank="1" showInputMessage="1" sqref="G9:G227" xr:uid="{00000000-0002-0000-0100-00000A000000}"/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100-00000B000000}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100-00000C000000}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Bożena Kłosowska</cp:lastModifiedBy>
  <cp:lastPrinted>2020-04-30T14:40:02Z</cp:lastPrinted>
  <dcterms:created xsi:type="dcterms:W3CDTF">2020-03-26T11:37:01Z</dcterms:created>
  <dcterms:modified xsi:type="dcterms:W3CDTF">2020-12-30T14:26:13Z</dcterms:modified>
</cp:coreProperties>
</file>